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bookViews>
    <workbookView xWindow="0" yWindow="60" windowWidth="23250" windowHeight="9675"/>
  </bookViews>
  <sheets>
    <sheet name="Profesionales Medicos y No Med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  <c r="K21" i="1"/>
  <c r="L21" i="1" s="1"/>
  <c r="V21" i="1" s="1"/>
  <c r="S21" i="1"/>
  <c r="U21" i="1"/>
  <c r="K22" i="1"/>
  <c r="L22" i="1" s="1"/>
  <c r="S22" i="1"/>
  <c r="U22" i="1"/>
  <c r="K23" i="1"/>
  <c r="L23" i="1" s="1"/>
  <c r="M23" i="1"/>
  <c r="S23" i="1"/>
  <c r="U23" i="1"/>
  <c r="AL23" i="1"/>
  <c r="K24" i="1"/>
  <c r="L24" i="1" s="1"/>
  <c r="V24" i="1" s="1"/>
  <c r="S24" i="1"/>
  <c r="U24" i="1"/>
  <c r="AI24" i="1"/>
  <c r="K25" i="1"/>
  <c r="L25" i="1" s="1"/>
  <c r="S25" i="1"/>
  <c r="U25" i="1"/>
  <c r="K26" i="1"/>
  <c r="L26" i="1" s="1"/>
  <c r="S26" i="1"/>
  <c r="U26" i="1"/>
  <c r="K27" i="1"/>
  <c r="L27" i="1"/>
  <c r="N27" i="1" s="1"/>
  <c r="S27" i="1"/>
  <c r="U27" i="1"/>
  <c r="K28" i="1"/>
  <c r="L28" i="1" s="1"/>
  <c r="S28" i="1"/>
  <c r="U28" i="1"/>
  <c r="K29" i="1"/>
  <c r="L29" i="1" s="1"/>
  <c r="S29" i="1"/>
  <c r="U29" i="1"/>
  <c r="J4" i="1"/>
  <c r="K5" i="1"/>
  <c r="N5" i="1"/>
  <c r="M21" i="1" s="1"/>
  <c r="O5" i="1"/>
  <c r="R5" i="1"/>
  <c r="O21" i="1" s="1"/>
  <c r="S5" i="1"/>
  <c r="V5" i="1"/>
  <c r="Q21" i="1" s="1"/>
  <c r="W5" i="1"/>
  <c r="Z5" i="1"/>
  <c r="AA5" i="1"/>
  <c r="AD5" i="1"/>
  <c r="AE5" i="1"/>
  <c r="AH5" i="1"/>
  <c r="W21" i="1" s="1"/>
  <c r="AI5" i="1"/>
  <c r="AL5" i="1"/>
  <c r="Y21" i="1" s="1"/>
  <c r="AM5" i="1"/>
  <c r="AP5" i="1"/>
  <c r="AA21" i="1" s="1"/>
  <c r="AQ5" i="1"/>
  <c r="AT5" i="1"/>
  <c r="AC21" i="1" s="1"/>
  <c r="AU5" i="1"/>
  <c r="AX5" i="1"/>
  <c r="AE21" i="1" s="1"/>
  <c r="AY5" i="1"/>
  <c r="BB5" i="1"/>
  <c r="AG21" i="1" s="1"/>
  <c r="BC5" i="1"/>
  <c r="BF5" i="1"/>
  <c r="AI21" i="1" s="1"/>
  <c r="BG5" i="1"/>
  <c r="BJ5" i="1"/>
  <c r="AK21" i="1" s="1"/>
  <c r="BK5" i="1"/>
  <c r="BM5" i="1"/>
  <c r="BP5" i="1"/>
  <c r="AM21" i="1" s="1"/>
  <c r="BQ5" i="1"/>
  <c r="BT5" i="1"/>
  <c r="AO21" i="1" s="1"/>
  <c r="BU5" i="1"/>
  <c r="BX5" i="1"/>
  <c r="AQ21" i="1" s="1"/>
  <c r="BY5" i="1"/>
  <c r="CB5" i="1"/>
  <c r="AS21" i="1" s="1"/>
  <c r="CC5" i="1"/>
  <c r="CF5" i="1"/>
  <c r="AU21" i="1" s="1"/>
  <c r="CG5" i="1"/>
  <c r="CJ5" i="1"/>
  <c r="AW21" i="1" s="1"/>
  <c r="CK5" i="1"/>
  <c r="CN5" i="1"/>
  <c r="CO5" i="1"/>
  <c r="CR5" i="1"/>
  <c r="AY21" i="1" s="1"/>
  <c r="CS5" i="1"/>
  <c r="CV5" i="1"/>
  <c r="BA21" i="1" s="1"/>
  <c r="CW5" i="1"/>
  <c r="K6" i="1"/>
  <c r="N6" i="1"/>
  <c r="M22" i="1" s="1"/>
  <c r="O6" i="1"/>
  <c r="R6" i="1"/>
  <c r="O22" i="1" s="1"/>
  <c r="S6" i="1"/>
  <c r="V6" i="1"/>
  <c r="Q22" i="1" s="1"/>
  <c r="W6" i="1"/>
  <c r="Z6" i="1"/>
  <c r="AA6" i="1"/>
  <c r="AD6" i="1"/>
  <c r="AE6" i="1"/>
  <c r="AH6" i="1"/>
  <c r="W22" i="1" s="1"/>
  <c r="AI6" i="1"/>
  <c r="AL6" i="1"/>
  <c r="Z22" i="1" s="1"/>
  <c r="AM6" i="1"/>
  <c r="AP6" i="1"/>
  <c r="AA22" i="1" s="1"/>
  <c r="AQ6" i="1"/>
  <c r="AT6" i="1"/>
  <c r="AC22" i="1" s="1"/>
  <c r="AU6" i="1"/>
  <c r="AX6" i="1"/>
  <c r="AE22" i="1" s="1"/>
  <c r="AY6" i="1"/>
  <c r="BB6" i="1"/>
  <c r="AG22" i="1" s="1"/>
  <c r="BC6" i="1"/>
  <c r="BF6" i="1"/>
  <c r="AI22" i="1" s="1"/>
  <c r="BG6" i="1"/>
  <c r="BJ6" i="1"/>
  <c r="AK22" i="1" s="1"/>
  <c r="BK6" i="1"/>
  <c r="BM6" i="1"/>
  <c r="BP6" i="1"/>
  <c r="AM22" i="1" s="1"/>
  <c r="BQ6" i="1"/>
  <c r="BT6" i="1"/>
  <c r="AO22" i="1" s="1"/>
  <c r="BU6" i="1"/>
  <c r="BX6" i="1"/>
  <c r="AQ22" i="1" s="1"/>
  <c r="BY6" i="1"/>
  <c r="CB6" i="1"/>
  <c r="AS22" i="1" s="1"/>
  <c r="CC6" i="1"/>
  <c r="CF6" i="1"/>
  <c r="AU22" i="1" s="1"/>
  <c r="CG6" i="1"/>
  <c r="CJ6" i="1"/>
  <c r="AW22" i="1" s="1"/>
  <c r="CK6" i="1"/>
  <c r="CN6" i="1"/>
  <c r="CO6" i="1"/>
  <c r="CR6" i="1"/>
  <c r="AY22" i="1" s="1"/>
  <c r="CS6" i="1"/>
  <c r="CV6" i="1"/>
  <c r="BA22" i="1" s="1"/>
  <c r="CW6" i="1"/>
  <c r="K7" i="1"/>
  <c r="N7" i="1"/>
  <c r="O7" i="1"/>
  <c r="R7" i="1"/>
  <c r="O23" i="1" s="1"/>
  <c r="S7" i="1"/>
  <c r="V7" i="1"/>
  <c r="Q23" i="1" s="1"/>
  <c r="W7" i="1"/>
  <c r="Z7" i="1"/>
  <c r="AA7" i="1"/>
  <c r="AD7" i="1"/>
  <c r="AE7" i="1"/>
  <c r="AH7" i="1"/>
  <c r="W23" i="1" s="1"/>
  <c r="AI7" i="1"/>
  <c r="AL7" i="1"/>
  <c r="Y23" i="1" s="1"/>
  <c r="AM7" i="1"/>
  <c r="AP7" i="1"/>
  <c r="AA23" i="1" s="1"/>
  <c r="AQ7" i="1"/>
  <c r="AT7" i="1"/>
  <c r="AC23" i="1" s="1"/>
  <c r="AU7" i="1"/>
  <c r="AX7" i="1"/>
  <c r="AE23" i="1" s="1"/>
  <c r="AY7" i="1"/>
  <c r="BB7" i="1"/>
  <c r="AG23" i="1" s="1"/>
  <c r="BC7" i="1"/>
  <c r="BF7" i="1"/>
  <c r="AI23" i="1" s="1"/>
  <c r="BG7" i="1"/>
  <c r="BJ7" i="1"/>
  <c r="AK23" i="1" s="1"/>
  <c r="BK7" i="1"/>
  <c r="BM7" i="1"/>
  <c r="BP7" i="1"/>
  <c r="AM23" i="1" s="1"/>
  <c r="BQ7" i="1"/>
  <c r="BT7" i="1"/>
  <c r="AO23" i="1" s="1"/>
  <c r="BU7" i="1"/>
  <c r="BX7" i="1"/>
  <c r="AQ23" i="1" s="1"/>
  <c r="BY7" i="1"/>
  <c r="CB7" i="1"/>
  <c r="AS23" i="1" s="1"/>
  <c r="CC7" i="1"/>
  <c r="CF7" i="1"/>
  <c r="AU23" i="1" s="1"/>
  <c r="CG7" i="1"/>
  <c r="CJ7" i="1"/>
  <c r="AX23" i="1" s="1"/>
  <c r="CK7" i="1"/>
  <c r="CN7" i="1"/>
  <c r="CO7" i="1"/>
  <c r="CR7" i="1"/>
  <c r="AY23" i="1" s="1"/>
  <c r="CS7" i="1"/>
  <c r="CV7" i="1"/>
  <c r="BA23" i="1" s="1"/>
  <c r="CW7" i="1"/>
  <c r="K8" i="1"/>
  <c r="N8" i="1"/>
  <c r="M24" i="1" s="1"/>
  <c r="O8" i="1"/>
  <c r="R8" i="1"/>
  <c r="O24" i="1" s="1"/>
  <c r="S8" i="1"/>
  <c r="V8" i="1"/>
  <c r="Q24" i="1" s="1"/>
  <c r="W8" i="1"/>
  <c r="Z8" i="1"/>
  <c r="AA8" i="1"/>
  <c r="AD8" i="1"/>
  <c r="AE8" i="1"/>
  <c r="AH8" i="1"/>
  <c r="W24" i="1" s="1"/>
  <c r="AI8" i="1"/>
  <c r="AL8" i="1"/>
  <c r="Y24" i="1" s="1"/>
  <c r="AM8" i="1"/>
  <c r="AP8" i="1"/>
  <c r="AA24" i="1" s="1"/>
  <c r="AQ8" i="1"/>
  <c r="AT8" i="1"/>
  <c r="AC24" i="1" s="1"/>
  <c r="AU8" i="1"/>
  <c r="AX8" i="1"/>
  <c r="AE24" i="1" s="1"/>
  <c r="AY8" i="1"/>
  <c r="BB8" i="1"/>
  <c r="AG24" i="1" s="1"/>
  <c r="BC8" i="1"/>
  <c r="BF8" i="1"/>
  <c r="BG8" i="1"/>
  <c r="BJ8" i="1"/>
  <c r="AK24" i="1" s="1"/>
  <c r="BK8" i="1"/>
  <c r="BM8" i="1"/>
  <c r="BP8" i="1"/>
  <c r="AM24" i="1" s="1"/>
  <c r="BQ8" i="1"/>
  <c r="BT8" i="1"/>
  <c r="AO24" i="1" s="1"/>
  <c r="BU8" i="1"/>
  <c r="BX8" i="1"/>
  <c r="AQ24" i="1" s="1"/>
  <c r="BY8" i="1"/>
  <c r="CB8" i="1"/>
  <c r="AS24" i="1" s="1"/>
  <c r="CC8" i="1"/>
  <c r="CF8" i="1"/>
  <c r="AU24" i="1" s="1"/>
  <c r="CG8" i="1"/>
  <c r="CJ8" i="1"/>
  <c r="AW24" i="1" s="1"/>
  <c r="CK8" i="1"/>
  <c r="CN8" i="1"/>
  <c r="CO8" i="1"/>
  <c r="CR8" i="1"/>
  <c r="AY24" i="1" s="1"/>
  <c r="CS8" i="1"/>
  <c r="CV8" i="1"/>
  <c r="BA24" i="1" s="1"/>
  <c r="CW8" i="1"/>
  <c r="K9" i="1"/>
  <c r="N9" i="1"/>
  <c r="M25" i="1" s="1"/>
  <c r="O9" i="1"/>
  <c r="R9" i="1"/>
  <c r="O25" i="1" s="1"/>
  <c r="S9" i="1"/>
  <c r="V9" i="1"/>
  <c r="Q25" i="1" s="1"/>
  <c r="W9" i="1"/>
  <c r="Z9" i="1"/>
  <c r="AA9" i="1"/>
  <c r="AD9" i="1"/>
  <c r="AE9" i="1"/>
  <c r="AH9" i="1"/>
  <c r="W25" i="1" s="1"/>
  <c r="AI9" i="1"/>
  <c r="AL9" i="1"/>
  <c r="Y25" i="1" s="1"/>
  <c r="AM9" i="1"/>
  <c r="AP9" i="1"/>
  <c r="AA25" i="1" s="1"/>
  <c r="AQ9" i="1"/>
  <c r="AT9" i="1"/>
  <c r="AC25" i="1" s="1"/>
  <c r="AU9" i="1"/>
  <c r="AX9" i="1"/>
  <c r="AE25" i="1" s="1"/>
  <c r="AY9" i="1"/>
  <c r="BB9" i="1"/>
  <c r="AG25" i="1" s="1"/>
  <c r="BC9" i="1"/>
  <c r="BF9" i="1"/>
  <c r="AI25" i="1" s="1"/>
  <c r="BG9" i="1"/>
  <c r="BJ9" i="1"/>
  <c r="AK25" i="1" s="1"/>
  <c r="BK9" i="1"/>
  <c r="BM9" i="1"/>
  <c r="BP9" i="1"/>
  <c r="AM25" i="1" s="1"/>
  <c r="BQ9" i="1"/>
  <c r="BT9" i="1"/>
  <c r="AO25" i="1" s="1"/>
  <c r="BU9" i="1"/>
  <c r="BX9" i="1"/>
  <c r="AQ25" i="1" s="1"/>
  <c r="BY9" i="1"/>
  <c r="CB9" i="1"/>
  <c r="AS25" i="1" s="1"/>
  <c r="CC9" i="1"/>
  <c r="CF9" i="1"/>
  <c r="AU25" i="1" s="1"/>
  <c r="CG9" i="1"/>
  <c r="CJ9" i="1"/>
  <c r="AW25" i="1" s="1"/>
  <c r="CK9" i="1"/>
  <c r="CN9" i="1"/>
  <c r="CO9" i="1"/>
  <c r="CR9" i="1"/>
  <c r="AY25" i="1" s="1"/>
  <c r="CS9" i="1"/>
  <c r="CV9" i="1"/>
  <c r="BA25" i="1" s="1"/>
  <c r="CW9" i="1"/>
  <c r="K10" i="1"/>
  <c r="N10" i="1"/>
  <c r="M26" i="1" s="1"/>
  <c r="O10" i="1"/>
  <c r="R10" i="1"/>
  <c r="O26" i="1" s="1"/>
  <c r="S10" i="1"/>
  <c r="V10" i="1"/>
  <c r="Q26" i="1" s="1"/>
  <c r="W10" i="1"/>
  <c r="Z10" i="1"/>
  <c r="AA10" i="1"/>
  <c r="AD10" i="1"/>
  <c r="AE10" i="1"/>
  <c r="AH10" i="1"/>
  <c r="W26" i="1" s="1"/>
  <c r="AI10" i="1"/>
  <c r="AL10" i="1"/>
  <c r="Z26" i="1" s="1"/>
  <c r="AM10" i="1"/>
  <c r="AP10" i="1"/>
  <c r="AA26" i="1" s="1"/>
  <c r="AQ10" i="1"/>
  <c r="AT10" i="1"/>
  <c r="AC26" i="1" s="1"/>
  <c r="AU10" i="1"/>
  <c r="AX10" i="1"/>
  <c r="AE26" i="1" s="1"/>
  <c r="AY10" i="1"/>
  <c r="BB10" i="1"/>
  <c r="AG26" i="1" s="1"/>
  <c r="BC10" i="1"/>
  <c r="BF10" i="1"/>
  <c r="AI26" i="1" s="1"/>
  <c r="BG10" i="1"/>
  <c r="BJ10" i="1"/>
  <c r="AK26" i="1" s="1"/>
  <c r="BK10" i="1"/>
  <c r="BM10" i="1"/>
  <c r="BP10" i="1"/>
  <c r="AM26" i="1" s="1"/>
  <c r="BQ10" i="1"/>
  <c r="BT10" i="1"/>
  <c r="AO26" i="1" s="1"/>
  <c r="BU10" i="1"/>
  <c r="BX10" i="1"/>
  <c r="AQ26" i="1" s="1"/>
  <c r="BY10" i="1"/>
  <c r="CB10" i="1"/>
  <c r="AS26" i="1" s="1"/>
  <c r="CC10" i="1"/>
  <c r="CF10" i="1"/>
  <c r="AU26" i="1" s="1"/>
  <c r="CG10" i="1"/>
  <c r="CJ10" i="1"/>
  <c r="AW26" i="1" s="1"/>
  <c r="CK10" i="1"/>
  <c r="CN10" i="1"/>
  <c r="CO10" i="1"/>
  <c r="CR10" i="1"/>
  <c r="AY26" i="1" s="1"/>
  <c r="CS10" i="1"/>
  <c r="CV10" i="1"/>
  <c r="BA26" i="1" s="1"/>
  <c r="CW10" i="1"/>
  <c r="K11" i="1"/>
  <c r="N11" i="1"/>
  <c r="M27" i="1" s="1"/>
  <c r="O11" i="1"/>
  <c r="R11" i="1"/>
  <c r="O27" i="1" s="1"/>
  <c r="S11" i="1"/>
  <c r="V11" i="1"/>
  <c r="Q27" i="1" s="1"/>
  <c r="W11" i="1"/>
  <c r="Z11" i="1"/>
  <c r="AA11" i="1"/>
  <c r="AD11" i="1"/>
  <c r="AE11" i="1"/>
  <c r="AH11" i="1"/>
  <c r="W27" i="1" s="1"/>
  <c r="AI11" i="1"/>
  <c r="AL11" i="1"/>
  <c r="Y27" i="1" s="1"/>
  <c r="AM11" i="1"/>
  <c r="AP11" i="1"/>
  <c r="AA27" i="1" s="1"/>
  <c r="AQ11" i="1"/>
  <c r="AT11" i="1"/>
  <c r="AC27" i="1" s="1"/>
  <c r="AU11" i="1"/>
  <c r="AX11" i="1"/>
  <c r="AE27" i="1" s="1"/>
  <c r="AY11" i="1"/>
  <c r="BB11" i="1"/>
  <c r="AG27" i="1" s="1"/>
  <c r="BC11" i="1"/>
  <c r="BF11" i="1"/>
  <c r="AI27" i="1" s="1"/>
  <c r="BG11" i="1"/>
  <c r="BJ11" i="1"/>
  <c r="AK27" i="1" s="1"/>
  <c r="BK11" i="1"/>
  <c r="BM11" i="1"/>
  <c r="BP11" i="1"/>
  <c r="AM27" i="1" s="1"/>
  <c r="BQ11" i="1"/>
  <c r="BT11" i="1"/>
  <c r="AO27" i="1" s="1"/>
  <c r="BU11" i="1"/>
  <c r="BX11" i="1"/>
  <c r="AQ27" i="1" s="1"/>
  <c r="BY11" i="1"/>
  <c r="CB11" i="1"/>
  <c r="AS27" i="1" s="1"/>
  <c r="CC11" i="1"/>
  <c r="CF11" i="1"/>
  <c r="AU27" i="1" s="1"/>
  <c r="CG11" i="1"/>
  <c r="CJ11" i="1"/>
  <c r="AW27" i="1" s="1"/>
  <c r="CK11" i="1"/>
  <c r="CN11" i="1"/>
  <c r="CO11" i="1"/>
  <c r="CR11" i="1"/>
  <c r="CS11" i="1"/>
  <c r="CV11" i="1"/>
  <c r="BA27" i="1" s="1"/>
  <c r="CW11" i="1"/>
  <c r="K12" i="1"/>
  <c r="N12" i="1"/>
  <c r="M28" i="1" s="1"/>
  <c r="O12" i="1"/>
  <c r="R12" i="1"/>
  <c r="O28" i="1" s="1"/>
  <c r="S12" i="1"/>
  <c r="V12" i="1"/>
  <c r="Q28" i="1" s="1"/>
  <c r="W12" i="1"/>
  <c r="Z12" i="1"/>
  <c r="AA12" i="1"/>
  <c r="AD12" i="1"/>
  <c r="AE12" i="1"/>
  <c r="AH12" i="1"/>
  <c r="W28" i="1" s="1"/>
  <c r="AI12" i="1"/>
  <c r="AL12" i="1"/>
  <c r="Y28" i="1" s="1"/>
  <c r="AM12" i="1"/>
  <c r="AP12" i="1"/>
  <c r="AA28" i="1" s="1"/>
  <c r="AQ12" i="1"/>
  <c r="AT12" i="1"/>
  <c r="AC28" i="1" s="1"/>
  <c r="AU12" i="1"/>
  <c r="AX12" i="1"/>
  <c r="AE28" i="1" s="1"/>
  <c r="AY12" i="1"/>
  <c r="BB12" i="1"/>
  <c r="AG28" i="1" s="1"/>
  <c r="BC12" i="1"/>
  <c r="BF12" i="1"/>
  <c r="AI28" i="1" s="1"/>
  <c r="BG12" i="1"/>
  <c r="BJ12" i="1"/>
  <c r="AK28" i="1" s="1"/>
  <c r="BK12" i="1"/>
  <c r="BM12" i="1"/>
  <c r="BP12" i="1"/>
  <c r="AM28" i="1" s="1"/>
  <c r="BQ12" i="1"/>
  <c r="BT12" i="1"/>
  <c r="AO28" i="1" s="1"/>
  <c r="BU12" i="1"/>
  <c r="BX12" i="1"/>
  <c r="AQ28" i="1" s="1"/>
  <c r="BY12" i="1"/>
  <c r="CB12" i="1"/>
  <c r="AS28" i="1" s="1"/>
  <c r="CC12" i="1"/>
  <c r="CF12" i="1"/>
  <c r="AU28" i="1" s="1"/>
  <c r="CG12" i="1"/>
  <c r="CJ12" i="1"/>
  <c r="AW28" i="1" s="1"/>
  <c r="CK12" i="1"/>
  <c r="CN12" i="1"/>
  <c r="CO12" i="1"/>
  <c r="CR12" i="1"/>
  <c r="AY28" i="1" s="1"/>
  <c r="CS12" i="1"/>
  <c r="CV12" i="1"/>
  <c r="BA28" i="1" s="1"/>
  <c r="CW12" i="1"/>
  <c r="K13" i="1"/>
  <c r="N13" i="1"/>
  <c r="M29" i="1" s="1"/>
  <c r="O13" i="1"/>
  <c r="R13" i="1"/>
  <c r="O29" i="1" s="1"/>
  <c r="S13" i="1"/>
  <c r="V13" i="1"/>
  <c r="Q29" i="1" s="1"/>
  <c r="W13" i="1"/>
  <c r="Z13" i="1"/>
  <c r="AA13" i="1"/>
  <c r="AD13" i="1"/>
  <c r="AE13" i="1"/>
  <c r="AH13" i="1"/>
  <c r="W29" i="1" s="1"/>
  <c r="AI13" i="1"/>
  <c r="AL13" i="1"/>
  <c r="Y29" i="1" s="1"/>
  <c r="AM13" i="1"/>
  <c r="AP13" i="1"/>
  <c r="AA29" i="1" s="1"/>
  <c r="AQ13" i="1"/>
  <c r="AT13" i="1"/>
  <c r="AC29" i="1" s="1"/>
  <c r="AU13" i="1"/>
  <c r="AX13" i="1"/>
  <c r="AE29" i="1" s="1"/>
  <c r="AY13" i="1"/>
  <c r="BB13" i="1"/>
  <c r="AG29" i="1" s="1"/>
  <c r="BC13" i="1"/>
  <c r="BF13" i="1"/>
  <c r="AI29" i="1" s="1"/>
  <c r="BG13" i="1"/>
  <c r="BJ13" i="1"/>
  <c r="AK29" i="1" s="1"/>
  <c r="BK13" i="1"/>
  <c r="BM13" i="1"/>
  <c r="BP13" i="1"/>
  <c r="AM29" i="1" s="1"/>
  <c r="BQ13" i="1"/>
  <c r="BT13" i="1"/>
  <c r="AO29" i="1" s="1"/>
  <c r="BU13" i="1"/>
  <c r="BX13" i="1"/>
  <c r="AQ29" i="1" s="1"/>
  <c r="BY13" i="1"/>
  <c r="CB13" i="1"/>
  <c r="AS29" i="1" s="1"/>
  <c r="CC13" i="1"/>
  <c r="CF13" i="1"/>
  <c r="AU29" i="1" s="1"/>
  <c r="CG13" i="1"/>
  <c r="CJ13" i="1"/>
  <c r="AW29" i="1" s="1"/>
  <c r="CK13" i="1"/>
  <c r="CN13" i="1"/>
  <c r="CO13" i="1"/>
  <c r="CR13" i="1"/>
  <c r="AY29" i="1" s="1"/>
  <c r="CS13" i="1"/>
  <c r="CV13" i="1"/>
  <c r="BA29" i="1" s="1"/>
  <c r="CW13" i="1"/>
  <c r="K14" i="1"/>
  <c r="N14" i="1"/>
  <c r="O14" i="1"/>
  <c r="R14" i="1"/>
  <c r="S14" i="1"/>
  <c r="V14" i="1"/>
  <c r="W14" i="1"/>
  <c r="Z14" i="1"/>
  <c r="AA14" i="1"/>
  <c r="AD14" i="1"/>
  <c r="AE14" i="1"/>
  <c r="AH14" i="1"/>
  <c r="AI14" i="1"/>
  <c r="AL14" i="1"/>
  <c r="AM14" i="1"/>
  <c r="AP14" i="1"/>
  <c r="AQ14" i="1"/>
  <c r="AT14" i="1"/>
  <c r="AU14" i="1"/>
  <c r="AX14" i="1"/>
  <c r="AY14" i="1"/>
  <c r="BB14" i="1"/>
  <c r="BC14" i="1"/>
  <c r="BF14" i="1"/>
  <c r="BG14" i="1"/>
  <c r="BJ14" i="1"/>
  <c r="BK14" i="1"/>
  <c r="BM14" i="1"/>
  <c r="BP14" i="1"/>
  <c r="BQ14" i="1"/>
  <c r="BT14" i="1"/>
  <c r="BU14" i="1"/>
  <c r="BX14" i="1"/>
  <c r="BY14" i="1"/>
  <c r="CB14" i="1"/>
  <c r="CC14" i="1"/>
  <c r="CF14" i="1"/>
  <c r="CG14" i="1"/>
  <c r="CJ14" i="1"/>
  <c r="CK14" i="1"/>
  <c r="CN14" i="1"/>
  <c r="CO14" i="1"/>
  <c r="CR14" i="1"/>
  <c r="CS14" i="1"/>
  <c r="CV14" i="1"/>
  <c r="CW14" i="1"/>
  <c r="CS4" i="1"/>
  <c r="CO4" i="1"/>
  <c r="CK4" i="1"/>
  <c r="CG4" i="1"/>
  <c r="CC4" i="1"/>
  <c r="BY4" i="1"/>
  <c r="BU4" i="1"/>
  <c r="BM4" i="1"/>
  <c r="BC4" i="1"/>
  <c r="AY4" i="1"/>
  <c r="AU4" i="1"/>
  <c r="AQ4" i="1"/>
  <c r="AM4" i="1"/>
  <c r="AI4" i="1"/>
  <c r="U20" i="1"/>
  <c r="S20" i="1"/>
  <c r="AT22" i="1" l="1"/>
  <c r="AL29" i="1"/>
  <c r="R26" i="1"/>
  <c r="R25" i="1"/>
  <c r="AH23" i="1"/>
  <c r="R22" i="1"/>
  <c r="AT26" i="1"/>
  <c r="T27" i="1"/>
  <c r="V26" i="1"/>
  <c r="V22" i="1"/>
  <c r="AL28" i="1"/>
  <c r="Z28" i="1"/>
  <c r="AH26" i="1"/>
  <c r="N26" i="1"/>
  <c r="AH22" i="1"/>
  <c r="N22" i="1"/>
  <c r="AZ27" i="1"/>
  <c r="AH28" i="1"/>
  <c r="AV27" i="1"/>
  <c r="AN27" i="1"/>
  <c r="AF27" i="1"/>
  <c r="X27" i="1"/>
  <c r="AD26" i="1"/>
  <c r="AD22" i="1"/>
  <c r="P27" i="1"/>
  <c r="AP26" i="1"/>
  <c r="AP22" i="1"/>
  <c r="AR27" i="1"/>
  <c r="AJ27" i="1"/>
  <c r="AB27" i="1"/>
  <c r="AX26" i="1"/>
  <c r="Y26" i="1"/>
  <c r="AX22" i="1"/>
  <c r="Y22" i="1"/>
  <c r="R28" i="1"/>
  <c r="AY27" i="1"/>
  <c r="V25" i="1"/>
  <c r="BB24" i="1"/>
  <c r="AX28" i="1"/>
  <c r="BB27" i="1"/>
  <c r="AX27" i="1"/>
  <c r="AT27" i="1"/>
  <c r="AP27" i="1"/>
  <c r="AL27" i="1"/>
  <c r="AH27" i="1"/>
  <c r="AD27" i="1"/>
  <c r="Z27" i="1"/>
  <c r="V27" i="1"/>
  <c r="R27" i="1"/>
  <c r="BB26" i="1"/>
  <c r="AL26" i="1"/>
  <c r="AL25" i="1"/>
  <c r="Z25" i="1"/>
  <c r="N25" i="1"/>
  <c r="AL24" i="1"/>
  <c r="BB23" i="1"/>
  <c r="AW23" i="1"/>
  <c r="V23" i="1"/>
  <c r="BB22" i="1"/>
  <c r="AL22" i="1"/>
  <c r="AT25" i="1"/>
  <c r="R23" i="1"/>
  <c r="BB28" i="1"/>
  <c r="BB25" i="1"/>
  <c r="AP25" i="1"/>
  <c r="AD25" i="1"/>
  <c r="BB21" i="1"/>
  <c r="AL21" i="1"/>
  <c r="R21" i="1"/>
  <c r="AP21" i="1"/>
  <c r="Z21" i="1"/>
  <c r="AT21" i="1"/>
  <c r="AD21" i="1"/>
  <c r="N21" i="1"/>
  <c r="AX21" i="1"/>
  <c r="AH21" i="1"/>
  <c r="P29" i="1"/>
  <c r="T29" i="1"/>
  <c r="X29" i="1"/>
  <c r="AB29" i="1"/>
  <c r="AF29" i="1"/>
  <c r="AJ29" i="1"/>
  <c r="AN29" i="1"/>
  <c r="P24" i="1"/>
  <c r="T24" i="1"/>
  <c r="X24" i="1"/>
  <c r="AB24" i="1"/>
  <c r="AF24" i="1"/>
  <c r="AJ24" i="1"/>
  <c r="AN24" i="1"/>
  <c r="AR24" i="1"/>
  <c r="AV24" i="1"/>
  <c r="AZ24" i="1"/>
  <c r="BB29" i="1"/>
  <c r="AT29" i="1"/>
  <c r="Z29" i="1"/>
  <c r="V28" i="1"/>
  <c r="Z24" i="1"/>
  <c r="P23" i="1"/>
  <c r="T23" i="1"/>
  <c r="X23" i="1"/>
  <c r="AB23" i="1"/>
  <c r="AF23" i="1"/>
  <c r="AJ23" i="1"/>
  <c r="AN23" i="1"/>
  <c r="AR23" i="1"/>
  <c r="AV23" i="1"/>
  <c r="AZ23" i="1"/>
  <c r="AD29" i="1"/>
  <c r="N29" i="1"/>
  <c r="AP28" i="1"/>
  <c r="P26" i="1"/>
  <c r="T26" i="1"/>
  <c r="X26" i="1"/>
  <c r="AB26" i="1"/>
  <c r="AF26" i="1"/>
  <c r="AJ26" i="1"/>
  <c r="AN26" i="1"/>
  <c r="AR26" i="1"/>
  <c r="AV26" i="1"/>
  <c r="AZ26" i="1"/>
  <c r="AX25" i="1"/>
  <c r="AH25" i="1"/>
  <c r="AT24" i="1"/>
  <c r="AD24" i="1"/>
  <c r="N24" i="1"/>
  <c r="AP23" i="1"/>
  <c r="Z23" i="1"/>
  <c r="P22" i="1"/>
  <c r="T22" i="1"/>
  <c r="X22" i="1"/>
  <c r="AB22" i="1"/>
  <c r="AF22" i="1"/>
  <c r="AJ22" i="1"/>
  <c r="AN22" i="1"/>
  <c r="AR22" i="1"/>
  <c r="AV22" i="1"/>
  <c r="AZ22" i="1"/>
  <c r="V29" i="1"/>
  <c r="AX29" i="1"/>
  <c r="AP29" i="1"/>
  <c r="P28" i="1"/>
  <c r="T28" i="1"/>
  <c r="X28" i="1"/>
  <c r="AB28" i="1"/>
  <c r="AF28" i="1"/>
  <c r="AJ28" i="1"/>
  <c r="AN28" i="1"/>
  <c r="AR28" i="1"/>
  <c r="AV28" i="1"/>
  <c r="AZ28" i="1"/>
  <c r="AP24" i="1"/>
  <c r="AZ29" i="1"/>
  <c r="AV29" i="1"/>
  <c r="AR29" i="1"/>
  <c r="AH29" i="1"/>
  <c r="R29" i="1"/>
  <c r="AT28" i="1"/>
  <c r="AD28" i="1"/>
  <c r="N28" i="1"/>
  <c r="P25" i="1"/>
  <c r="T25" i="1"/>
  <c r="X25" i="1"/>
  <c r="AB25" i="1"/>
  <c r="AF25" i="1"/>
  <c r="AJ25" i="1"/>
  <c r="AN25" i="1"/>
  <c r="AR25" i="1"/>
  <c r="AV25" i="1"/>
  <c r="AZ25" i="1"/>
  <c r="AX24" i="1"/>
  <c r="AH24" i="1"/>
  <c r="R24" i="1"/>
  <c r="AT23" i="1"/>
  <c r="AD23" i="1"/>
  <c r="N23" i="1"/>
  <c r="P21" i="1"/>
  <c r="T21" i="1"/>
  <c r="X21" i="1"/>
  <c r="AB21" i="1"/>
  <c r="AF21" i="1"/>
  <c r="AJ21" i="1"/>
  <c r="AN21" i="1"/>
  <c r="AR21" i="1"/>
  <c r="AV21" i="1"/>
  <c r="AZ21" i="1"/>
  <c r="CN4" i="1"/>
  <c r="CR4" i="1"/>
  <c r="AY20" i="1" s="1"/>
  <c r="CV4" i="1"/>
  <c r="BX4" i="1"/>
  <c r="AQ20" i="1" s="1"/>
  <c r="CB4" i="1"/>
  <c r="AS20" i="1" s="1"/>
  <c r="CF4" i="1"/>
  <c r="CJ4" i="1"/>
  <c r="AW20" i="1" s="1"/>
  <c r="AU20" i="1" l="1"/>
  <c r="BA20" i="1"/>
  <c r="BB4" i="1"/>
  <c r="AG20" i="1" s="1"/>
  <c r="BF4" i="1"/>
  <c r="AI20" i="1" s="1"/>
  <c r="AX4" i="1"/>
  <c r="AE20" i="1" s="1"/>
  <c r="AL4" i="1" l="1"/>
  <c r="Y20" i="1" s="1"/>
  <c r="AP4" i="1"/>
  <c r="AA20" i="1" s="1"/>
  <c r="AT4" i="1"/>
  <c r="AC20" i="1" s="1"/>
  <c r="BG4" i="1"/>
  <c r="BJ4" i="1"/>
  <c r="AK20" i="1" s="1"/>
  <c r="S4" i="1" l="1"/>
  <c r="V4" i="1"/>
  <c r="Q20" i="1" s="1"/>
  <c r="W4" i="1"/>
  <c r="Z4" i="1"/>
  <c r="AA4" i="1"/>
  <c r="AD4" i="1"/>
  <c r="AE4" i="1"/>
  <c r="AH4" i="1"/>
  <c r="W20" i="1" s="1"/>
  <c r="BP4" i="1" l="1"/>
  <c r="AM20" i="1" s="1"/>
  <c r="BQ4" i="1" l="1"/>
  <c r="BT4" i="1"/>
  <c r="AO20" i="1" s="1"/>
  <c r="CW4" i="1" l="1"/>
  <c r="O4" i="1"/>
  <c r="K20" i="1"/>
  <c r="L20" i="1" s="1"/>
  <c r="BK4" i="1"/>
  <c r="R4" i="1"/>
  <c r="O20" i="1" s="1"/>
  <c r="N4" i="1"/>
  <c r="M20" i="1" s="1"/>
  <c r="K4" i="1"/>
  <c r="AR20" i="1" l="1"/>
  <c r="AZ20" i="1"/>
  <c r="AT20" i="1"/>
  <c r="AP20" i="1"/>
  <c r="AX20" i="1"/>
  <c r="AN20" i="1"/>
  <c r="AV20" i="1"/>
  <c r="BB20" i="1"/>
  <c r="AL20" i="1"/>
  <c r="AH20" i="1"/>
  <c r="AD20" i="1"/>
  <c r="X20" i="1"/>
  <c r="T20" i="1"/>
  <c r="R20" i="1"/>
  <c r="AF20" i="1"/>
  <c r="V20" i="1"/>
  <c r="Z20" i="1"/>
  <c r="AJ20" i="1"/>
  <c r="AB20" i="1"/>
  <c r="N20" i="1"/>
  <c r="P20" i="1"/>
</calcChain>
</file>

<file path=xl/sharedStrings.xml><?xml version="1.0" encoding="utf-8"?>
<sst xmlns="http://schemas.openxmlformats.org/spreadsheetml/2006/main" count="209" uniqueCount="113">
  <si>
    <t>PROGRAMACIÓN SEMANAL</t>
  </si>
  <si>
    <t>Distribución Semanal de Actividades Clinicas y Administrativas por Profesional</t>
  </si>
  <si>
    <t xml:space="preserve">Ley </t>
  </si>
  <si>
    <t>Hrs Semanales contratadas</t>
  </si>
  <si>
    <t>Hrs          Semanales Programadas</t>
  </si>
  <si>
    <t>% hrs.</t>
  </si>
  <si>
    <t>Hrs /semana</t>
  </si>
  <si>
    <t>Rendimiento</t>
  </si>
  <si>
    <t xml:space="preserve">Nº Pacientes Semanales      </t>
  </si>
  <si>
    <t>Nº Pacientes Semanales</t>
  </si>
  <si>
    <t>PRODUCCIÓN ANUAL</t>
  </si>
  <si>
    <t>Dias de Congreso o capacitación</t>
  </si>
  <si>
    <t>Total días no trabajados</t>
  </si>
  <si>
    <t>Dias Anuales</t>
  </si>
  <si>
    <t>En Dias Anuales</t>
  </si>
  <si>
    <t>En Semanas Anuales</t>
  </si>
  <si>
    <t xml:space="preserve">Observaciones (registrar si es Liberado de Guardia /PAO) </t>
  </si>
  <si>
    <t>HORARIO COLACIÓN</t>
  </si>
  <si>
    <t>Dias de Permisos Administrativo</t>
  </si>
  <si>
    <t>Feriados Legales</t>
  </si>
  <si>
    <t>Especialidad SIS</t>
  </si>
  <si>
    <t>Consulta de Ingreso por Equipo Salud Mental</t>
  </si>
  <si>
    <t>Psicodiagnóstico</t>
  </si>
  <si>
    <t>Psicoterapia Individual</t>
  </si>
  <si>
    <t>Consulta de Ingreso por Psiquiatra</t>
  </si>
  <si>
    <t>Psicoterapia Grupal</t>
  </si>
  <si>
    <t>Psicoterapia Familiar</t>
  </si>
  <si>
    <t>Intervención en Crisis</t>
  </si>
  <si>
    <t>Intervención Psicosocial Grupal</t>
  </si>
  <si>
    <t>Consultoría en Salud Mental</t>
  </si>
  <si>
    <t>Visita Integral de Salud Mental</t>
  </si>
  <si>
    <t>Rescate no presencial</t>
  </si>
  <si>
    <t>Gestión Terapéutica</t>
  </si>
  <si>
    <t>Comité Clínico</t>
  </si>
  <si>
    <t>Actividad Comunitaria</t>
  </si>
  <si>
    <t>Actividades con organizaciones de usuarios y familiares</t>
  </si>
  <si>
    <t>Colaboración y formación con grupos de autoayuda</t>
  </si>
  <si>
    <t>Trabajo intersectorial</t>
  </si>
  <si>
    <t>Comité de ingreso a atención cerrada</t>
  </si>
  <si>
    <t>Actividades de autocuidado del equipo</t>
  </si>
  <si>
    <t>Consejo Técnico de Salud Mental en el Servicio de Salud</t>
  </si>
  <si>
    <t>Nº Consulta de Ingreso por Equipo Salud Mental</t>
  </si>
  <si>
    <t>N° Psicodiagnóstico</t>
  </si>
  <si>
    <t>N° Psicoterapia Individual</t>
  </si>
  <si>
    <t>N° Psicoterapia Grupal</t>
  </si>
  <si>
    <t>N° Psicoterapia Familiar</t>
  </si>
  <si>
    <t>N° Intervención en Crisis</t>
  </si>
  <si>
    <t>N° Intervención Psicosocial Grupal</t>
  </si>
  <si>
    <t>N° Gestión Terapéutica</t>
  </si>
  <si>
    <t>N° Visita Integral de Salud Mental</t>
  </si>
  <si>
    <t>N° Rescate no presencial</t>
  </si>
  <si>
    <t>N° Comité Clínico</t>
  </si>
  <si>
    <t>N° Consultoría en Salud Mental</t>
  </si>
  <si>
    <t>N° Actividad Comunitaria</t>
  </si>
  <si>
    <t>N° Actividades con organizaciones de usuarios y familiares</t>
  </si>
  <si>
    <t>N° Actividades de autocuidado del equipo</t>
  </si>
  <si>
    <t>N° Consejo Técnico de Salud Mental en el Servicio de Salud</t>
  </si>
  <si>
    <t>Actividades administrativas y reuniones clínicas</t>
  </si>
  <si>
    <t xml:space="preserve">Nº Consultorias en Salud Mental Anuales            </t>
  </si>
  <si>
    <t>Nº Consultorias en Salud Mental descontando dias FL, Cap y PA</t>
  </si>
  <si>
    <t xml:space="preserve">Nº Actividades con organizaciones de usuarios y familiares Anuales            </t>
  </si>
  <si>
    <t>Nº Actividades con organizaciones de usuarios y familiaresdescontando dias FL, Cap y PA</t>
  </si>
  <si>
    <t xml:space="preserve">Nº Actividades de autocuidado del equipo Anuales            </t>
  </si>
  <si>
    <t>Nº Actividades de autocuidado del equipo descontando dias FL, Cap y PA</t>
  </si>
  <si>
    <t xml:space="preserve">Nº Consejos Técnicos de Salud Mental Anuales            </t>
  </si>
  <si>
    <t xml:space="preserve">Nº Actividades Trabajo intersectorial Anuales            </t>
  </si>
  <si>
    <t>Nº Actividades de Trabajo intersectorial descontando dias FL, Cap y PA</t>
  </si>
  <si>
    <t xml:space="preserve">Nº Actividades de Colaboración y formación con grupos de autoayuda Anuales            </t>
  </si>
  <si>
    <t>Nº Actividades de Colaboración y formación con grupos de autoayuda descontando dias FL, Cap y PA</t>
  </si>
  <si>
    <t>N° Actividades de Colaboración y formación con grupos de autoayuda</t>
  </si>
  <si>
    <t>N° Actividades de Trabajo intersectorial</t>
  </si>
  <si>
    <t xml:space="preserve">Nº Actividad Comunitaria Anuales            </t>
  </si>
  <si>
    <t>Nº Actividades Comunitarias descontando dias FL, Cap y PA</t>
  </si>
  <si>
    <t xml:space="preserve">Nº Rescates no presenciales Anuales            </t>
  </si>
  <si>
    <t>Nº Rescates no presenciales descontando dias FL, Cap y PA</t>
  </si>
  <si>
    <t xml:space="preserve">Nº Visitas Integrales de Salud Mental Anuales            </t>
  </si>
  <si>
    <t>Nº Visitas Integrales de Salud Mental descontando dias FL, Cap y PA</t>
  </si>
  <si>
    <t xml:space="preserve">Nº Gestiiones Terapéuticas Anuales            </t>
  </si>
  <si>
    <t>Nº Gestiones Terapéuticas descontando dias FL, Cap y PA</t>
  </si>
  <si>
    <t xml:space="preserve">Nº Intervenciones Psicosociales Grupal Anuales            </t>
  </si>
  <si>
    <t>Nº Intervenciones Psicosociales Grupal descontando dias FL, Cap y PA</t>
  </si>
  <si>
    <t xml:space="preserve">Nº Intervenciones en Crisis Anuales            </t>
  </si>
  <si>
    <t>Nº Intervenciones en Crisis  descontando dias FL, Cap y PA</t>
  </si>
  <si>
    <t>Nº Psicoterapias Familiares descontando dias FL, Cap y PA</t>
  </si>
  <si>
    <t xml:space="preserve">Nº Psicoterapias Familiares Anuales            </t>
  </si>
  <si>
    <t>Nº Psicoterapias Grupales  descontando dias FL, Cap y PA</t>
  </si>
  <si>
    <t xml:space="preserve">Nº Psicoterapias Grupales anuales     </t>
  </si>
  <si>
    <t xml:space="preserve">Nº Psicoterapias Individuales anuales          </t>
  </si>
  <si>
    <t>Nº Psicoterapias Individuales descontando dias FL, Cap y PA</t>
  </si>
  <si>
    <t xml:space="preserve">Nº Psicodiagnósticos anuales      </t>
  </si>
  <si>
    <t>Nº Psicodiagnósticos descontando dias FL, Cap y PA</t>
  </si>
  <si>
    <t>Nº Consultas por Psiquiatra descontando dias FL, Cap y PA</t>
  </si>
  <si>
    <t xml:space="preserve">Nº Consultas por Psiquiatra anuales           </t>
  </si>
  <si>
    <t>Nº Consultas de Ingreso por Psiquiatra descontando dias FL, Cap y PA</t>
  </si>
  <si>
    <t>Nº Consultas de Ingreso por Psiquiatra anuales</t>
  </si>
  <si>
    <t>Nº Consultas de Salud Mental anuales</t>
  </si>
  <si>
    <t>Nº Consultas de Salud Mental descontando dias FL, Cap y PA</t>
  </si>
  <si>
    <t>Nº Consultas de Ingreso por Equipo Salud Mental anuales</t>
  </si>
  <si>
    <t>Nº Consultas de Ingreso por Equipo Salud Mental descontando dias FL, Cap y PA</t>
  </si>
  <si>
    <t>Nº Consejos Técnico de Salud Mental dias FL, Cap y PA</t>
  </si>
  <si>
    <t xml:space="preserve">Nº Comités Clínicos Anuales            </t>
  </si>
  <si>
    <t>Nº Comités Clínicos descontando dias FL, Cap y PA</t>
  </si>
  <si>
    <t>Consulta Control por Equipo de Salud Mental</t>
  </si>
  <si>
    <t xml:space="preserve">Nº Consulta control Equipo  de Salud Mental    </t>
  </si>
  <si>
    <t>Consulta Control por Psiquiatra</t>
  </si>
  <si>
    <t>N° Consulta  de Ingreso por Psiquiatra</t>
  </si>
  <si>
    <t>N° Consulta Control  por Psiquiatra</t>
  </si>
  <si>
    <t>RUT</t>
  </si>
  <si>
    <t>DV</t>
  </si>
  <si>
    <t>Nombres</t>
  </si>
  <si>
    <t>Apellidos</t>
  </si>
  <si>
    <t xml:space="preserve"> Programa  o especialidad  Agenda</t>
  </si>
  <si>
    <t xml:space="preserve">DESCUENTOS LEGALES:  Feriados Legales (acumulados para el año en curso), Permisos Administrativos (según ley y proporcionalidad horaria por contrato) y Capacitación (6 días)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</si>
</sst>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b/>
      <sz val="9"/>
      <color indexed="12"/>
      <name val="Arial"/>
      <family val="2"/>
    </font>
    <font>
      <b/>
      <sz val="9"/>
      <color rgb="FF0033CC"/>
      <name val="Arial"/>
      <family val="2"/>
    </font>
    <font>
      <b/>
      <sz val="12"/>
      <color theme="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/>
  </cellStyleXfs>
  <cellXfs count="129">
    <xf numFmtId="0" fontId="0" fillId="0" borderId="0" xfId="0"/>
    <xf numFmtId="0" fontId="6" fillId="6" borderId="9" xfId="0" applyFont="1" applyFill="1" applyBorder="1" applyAlignment="1" applyProtection="1">
      <alignment horizontal="left"/>
    </xf>
    <xf numFmtId="0" fontId="6" fillId="6" borderId="7" xfId="0" applyFont="1" applyFill="1" applyBorder="1" applyAlignment="1" applyProtection="1">
      <alignment horizontal="left"/>
    </xf>
    <xf numFmtId="0" fontId="6" fillId="6" borderId="18" xfId="0" applyFont="1" applyFill="1" applyBorder="1" applyAlignment="1" applyProtection="1">
      <alignment horizontal="left"/>
    </xf>
    <xf numFmtId="0" fontId="6" fillId="6" borderId="21" xfId="0" applyFont="1" applyFill="1" applyBorder="1" applyAlignment="1" applyProtection="1">
      <alignment horizontal="left"/>
    </xf>
    <xf numFmtId="0" fontId="6" fillId="6" borderId="23" xfId="0" applyFont="1" applyFill="1" applyBorder="1" applyAlignment="1" applyProtection="1">
      <alignment horizontal="left"/>
    </xf>
    <xf numFmtId="0" fontId="6" fillId="6" borderId="24" xfId="0" applyFont="1" applyFill="1" applyBorder="1" applyAlignment="1" applyProtection="1">
      <alignment horizontal="left"/>
    </xf>
    <xf numFmtId="0" fontId="6" fillId="12" borderId="14" xfId="0" applyFont="1" applyFill="1" applyBorder="1" applyAlignment="1" applyProtection="1">
      <alignment horizontal="left"/>
    </xf>
    <xf numFmtId="0" fontId="6" fillId="12" borderId="15" xfId="0" applyFont="1" applyFill="1" applyBorder="1" applyAlignment="1" applyProtection="1">
      <alignment horizontal="left"/>
    </xf>
    <xf numFmtId="0" fontId="6" fillId="12" borderId="9" xfId="0" applyFont="1" applyFill="1" applyBorder="1" applyAlignment="1" applyProtection="1">
      <alignment horizontal="left"/>
    </xf>
    <xf numFmtId="0" fontId="6" fillId="12" borderId="16" xfId="0" applyFont="1" applyFill="1" applyBorder="1" applyAlignment="1" applyProtection="1">
      <alignment horizontal="left"/>
    </xf>
    <xf numFmtId="0" fontId="6" fillId="12" borderId="28" xfId="0" applyFont="1" applyFill="1" applyBorder="1" applyAlignment="1" applyProtection="1">
      <alignment horizontal="left"/>
    </xf>
    <xf numFmtId="0" fontId="6" fillId="12" borderId="7" xfId="0" applyFont="1" applyFill="1" applyBorder="1" applyAlignment="1" applyProtection="1">
      <alignment horizontal="left"/>
    </xf>
    <xf numFmtId="0" fontId="6" fillId="12" borderId="6" xfId="0" applyFont="1" applyFill="1" applyBorder="1" applyAlignment="1" applyProtection="1">
      <alignment horizontal="left"/>
    </xf>
    <xf numFmtId="0" fontId="6" fillId="12" borderId="20" xfId="0" applyFont="1" applyFill="1" applyBorder="1" applyAlignment="1" applyProtection="1">
      <alignment horizontal="left"/>
    </xf>
    <xf numFmtId="0" fontId="6" fillId="12" borderId="17" xfId="0" applyFont="1" applyFill="1" applyBorder="1" applyAlignment="1" applyProtection="1">
      <alignment horizontal="left"/>
    </xf>
    <xf numFmtId="0" fontId="6" fillId="12" borderId="31" xfId="0" applyFont="1" applyFill="1" applyBorder="1" applyAlignment="1" applyProtection="1">
      <alignment horizontal="left"/>
    </xf>
    <xf numFmtId="0" fontId="6" fillId="12" borderId="22" xfId="0" applyFont="1" applyFill="1" applyBorder="1" applyAlignment="1" applyProtection="1">
      <alignment horizontal="left"/>
    </xf>
    <xf numFmtId="0" fontId="6" fillId="12" borderId="19" xfId="0" applyFont="1" applyFill="1" applyBorder="1" applyAlignment="1" applyProtection="1">
      <alignment horizontal="left"/>
    </xf>
    <xf numFmtId="0" fontId="6" fillId="12" borderId="32" xfId="0" applyFont="1" applyFill="1" applyBorder="1" applyAlignment="1" applyProtection="1">
      <alignment horizontal="left"/>
    </xf>
    <xf numFmtId="0" fontId="6" fillId="12" borderId="13" xfId="0" applyFont="1" applyFill="1" applyBorder="1" applyAlignment="1" applyProtection="1">
      <alignment horizontal="left"/>
    </xf>
    <xf numFmtId="0" fontId="6" fillId="12" borderId="25" xfId="0" applyFont="1" applyFill="1" applyBorder="1" applyAlignment="1" applyProtection="1">
      <alignment horizontal="left"/>
    </xf>
    <xf numFmtId="0" fontId="6" fillId="12" borderId="33" xfId="0" applyFont="1" applyFill="1" applyBorder="1" applyAlignment="1" applyProtection="1">
      <alignment horizontal="left"/>
    </xf>
    <xf numFmtId="0" fontId="0" fillId="5" borderId="30" xfId="0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34" xfId="0" applyFill="1" applyBorder="1" applyAlignment="1">
      <alignment horizontal="center" vertical="center"/>
    </xf>
    <xf numFmtId="0" fontId="5" fillId="5" borderId="26" xfId="0" applyFont="1" applyFill="1" applyBorder="1" applyAlignment="1">
      <alignment horizontal="center" vertical="center" wrapText="1"/>
    </xf>
    <xf numFmtId="9" fontId="8" fillId="7" borderId="28" xfId="2" applyNumberFormat="1" applyFont="1" applyFill="1" applyBorder="1" applyAlignment="1" applyProtection="1">
      <alignment horizontal="center"/>
      <protection locked="0"/>
    </xf>
    <xf numFmtId="165" fontId="9" fillId="8" borderId="28" xfId="2" applyNumberFormat="1" applyFont="1" applyFill="1" applyBorder="1" applyAlignment="1" applyProtection="1">
      <alignment horizontal="center"/>
    </xf>
    <xf numFmtId="165" fontId="9" fillId="9" borderId="28" xfId="2" applyNumberFormat="1" applyFont="1" applyFill="1" applyBorder="1" applyAlignment="1" applyProtection="1">
      <alignment horizontal="center"/>
    </xf>
    <xf numFmtId="1" fontId="9" fillId="9" borderId="5" xfId="2" applyNumberFormat="1" applyFont="1" applyFill="1" applyBorder="1" applyAlignment="1" applyProtection="1">
      <alignment horizontal="center"/>
    </xf>
    <xf numFmtId="0" fontId="5" fillId="5" borderId="4" xfId="0" applyFont="1" applyFill="1" applyBorder="1" applyAlignment="1">
      <alignment horizontal="center" vertical="center" wrapText="1"/>
    </xf>
    <xf numFmtId="9" fontId="9" fillId="7" borderId="28" xfId="2" applyNumberFormat="1" applyFont="1" applyFill="1" applyBorder="1" applyAlignment="1" applyProtection="1">
      <alignment horizontal="center"/>
      <protection locked="0"/>
    </xf>
    <xf numFmtId="0" fontId="9" fillId="9" borderId="28" xfId="2" applyNumberFormat="1" applyFont="1" applyFill="1" applyBorder="1" applyAlignment="1" applyProtection="1">
      <alignment horizontal="center"/>
    </xf>
    <xf numFmtId="0" fontId="9" fillId="9" borderId="5" xfId="2" applyNumberFormat="1" applyFont="1" applyFill="1" applyBorder="1" applyAlignment="1" applyProtection="1">
      <alignment horizontal="center"/>
    </xf>
    <xf numFmtId="0" fontId="5" fillId="5" borderId="3" xfId="0" applyFont="1" applyFill="1" applyBorder="1" applyAlignment="1">
      <alignment horizontal="center" vertical="center" wrapText="1"/>
    </xf>
    <xf numFmtId="1" fontId="9" fillId="9" borderId="28" xfId="2" applyNumberFormat="1" applyFont="1" applyFill="1" applyBorder="1" applyAlignment="1" applyProtection="1">
      <alignment horizontal="center"/>
    </xf>
    <xf numFmtId="9" fontId="8" fillId="7" borderId="7" xfId="2" applyNumberFormat="1" applyFont="1" applyFill="1" applyBorder="1" applyAlignment="1" applyProtection="1">
      <alignment horizontal="center"/>
      <protection locked="0"/>
    </xf>
    <xf numFmtId="0" fontId="0" fillId="5" borderId="5" xfId="0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26" xfId="0" applyFont="1" applyFill="1" applyBorder="1" applyAlignment="1">
      <alignment vertical="center" wrapText="1"/>
    </xf>
    <xf numFmtId="0" fontId="4" fillId="5" borderId="26" xfId="0" applyFont="1" applyFill="1" applyBorder="1" applyAlignment="1">
      <alignment horizontal="center" vertical="center" wrapText="1"/>
    </xf>
    <xf numFmtId="164" fontId="0" fillId="5" borderId="15" xfId="0" applyNumberFormat="1" applyFill="1" applyBorder="1" applyAlignment="1">
      <alignment horizontal="center" vertical="center"/>
    </xf>
    <xf numFmtId="0" fontId="6" fillId="6" borderId="7" xfId="0" applyFont="1" applyFill="1" applyBorder="1" applyAlignment="1" applyProtection="1">
      <alignment horizontal="center"/>
    </xf>
    <xf numFmtId="0" fontId="6" fillId="6" borderId="18" xfId="0" applyFont="1" applyFill="1" applyBorder="1" applyAlignment="1" applyProtection="1">
      <alignment horizontal="center"/>
    </xf>
    <xf numFmtId="0" fontId="6" fillId="6" borderId="23" xfId="0" applyFont="1" applyFill="1" applyBorder="1" applyAlignment="1" applyProtection="1">
      <alignment horizontal="center"/>
    </xf>
    <xf numFmtId="0" fontId="6" fillId="12" borderId="21" xfId="0" applyFont="1" applyFill="1" applyBorder="1" applyAlignment="1" applyProtection="1">
      <alignment horizontal="left"/>
    </xf>
    <xf numFmtId="0" fontId="6" fillId="12" borderId="23" xfId="0" applyFont="1" applyFill="1" applyBorder="1" applyAlignment="1" applyProtection="1">
      <alignment horizontal="left"/>
    </xf>
    <xf numFmtId="0" fontId="6" fillId="12" borderId="24" xfId="0" applyFont="1" applyFill="1" applyBorder="1" applyAlignment="1" applyProtection="1">
      <alignment horizontal="left"/>
    </xf>
    <xf numFmtId="0" fontId="4" fillId="5" borderId="3" xfId="0" applyFont="1" applyFill="1" applyBorder="1" applyAlignment="1">
      <alignment vertical="center"/>
    </xf>
    <xf numFmtId="0" fontId="6" fillId="6" borderId="21" xfId="0" applyFont="1" applyFill="1" applyBorder="1" applyAlignment="1" applyProtection="1">
      <alignment horizontal="center"/>
    </xf>
    <xf numFmtId="0" fontId="6" fillId="6" borderId="24" xfId="0" applyFont="1" applyFill="1" applyBorder="1" applyAlignment="1" applyProtection="1">
      <alignment horizontal="center"/>
    </xf>
    <xf numFmtId="0" fontId="6" fillId="6" borderId="9" xfId="0" applyFont="1" applyFill="1" applyBorder="1" applyAlignment="1" applyProtection="1">
      <alignment horizontal="center"/>
    </xf>
    <xf numFmtId="0" fontId="3" fillId="3" borderId="1" xfId="0" applyFont="1" applyFill="1" applyBorder="1" applyAlignment="1"/>
    <xf numFmtId="0" fontId="10" fillId="0" borderId="0" xfId="0" applyFont="1" applyFill="1" applyBorder="1" applyAlignment="1">
      <alignment vertical="center" wrapText="1"/>
    </xf>
    <xf numFmtId="0" fontId="0" fillId="0" borderId="0" xfId="0" applyBorder="1"/>
    <xf numFmtId="0" fontId="10" fillId="10" borderId="2" xfId="0" applyFont="1" applyFill="1" applyBorder="1" applyAlignment="1">
      <alignment vertical="center" wrapText="1"/>
    </xf>
    <xf numFmtId="0" fontId="10" fillId="10" borderId="3" xfId="0" applyFont="1" applyFill="1" applyBorder="1" applyAlignment="1">
      <alignment vertical="center" wrapText="1"/>
    </xf>
    <xf numFmtId="9" fontId="8" fillId="7" borderId="11" xfId="2" applyNumberFormat="1" applyFont="1" applyFill="1" applyBorder="1" applyAlignment="1" applyProtection="1">
      <alignment horizontal="center"/>
      <protection locked="0"/>
    </xf>
    <xf numFmtId="165" fontId="9" fillId="8" borderId="12" xfId="2" applyNumberFormat="1" applyFont="1" applyFill="1" applyBorder="1" applyAlignment="1" applyProtection="1">
      <alignment horizontal="center"/>
    </xf>
    <xf numFmtId="165" fontId="9" fillId="9" borderId="12" xfId="2" applyNumberFormat="1" applyFont="1" applyFill="1" applyBorder="1" applyAlignment="1" applyProtection="1">
      <alignment horizontal="center"/>
    </xf>
    <xf numFmtId="1" fontId="9" fillId="9" borderId="10" xfId="2" applyNumberFormat="1" applyFont="1" applyFill="1" applyBorder="1" applyAlignment="1" applyProtection="1">
      <alignment horizontal="center"/>
    </xf>
    <xf numFmtId="9" fontId="8" fillId="7" borderId="12" xfId="2" applyNumberFormat="1" applyFont="1" applyFill="1" applyBorder="1" applyAlignment="1" applyProtection="1">
      <alignment horizontal="center"/>
      <protection locked="0"/>
    </xf>
    <xf numFmtId="9" fontId="9" fillId="7" borderId="12" xfId="2" applyNumberFormat="1" applyFont="1" applyFill="1" applyBorder="1" applyAlignment="1" applyProtection="1">
      <alignment horizontal="center"/>
      <protection locked="0"/>
    </xf>
    <xf numFmtId="0" fontId="9" fillId="9" borderId="12" xfId="2" applyNumberFormat="1" applyFont="1" applyFill="1" applyBorder="1" applyAlignment="1" applyProtection="1">
      <alignment horizontal="center"/>
    </xf>
    <xf numFmtId="0" fontId="9" fillId="9" borderId="10" xfId="2" applyNumberFormat="1" applyFont="1" applyFill="1" applyBorder="1" applyAlignment="1" applyProtection="1">
      <alignment horizontal="center"/>
    </xf>
    <xf numFmtId="1" fontId="9" fillId="9" borderId="12" xfId="2" applyNumberFormat="1" applyFont="1" applyFill="1" applyBorder="1" applyAlignment="1" applyProtection="1">
      <alignment horizontal="center"/>
    </xf>
    <xf numFmtId="0" fontId="4" fillId="5" borderId="41" xfId="0" applyFont="1" applyFill="1" applyBorder="1" applyAlignment="1">
      <alignment vertical="center" wrapText="1"/>
    </xf>
    <xf numFmtId="164" fontId="0" fillId="5" borderId="17" xfId="0" applyNumberFormat="1" applyFill="1" applyBorder="1" applyAlignment="1">
      <alignment horizontal="center" vertical="center"/>
    </xf>
    <xf numFmtId="164" fontId="0" fillId="5" borderId="25" xfId="0" applyNumberFormat="1" applyFill="1" applyBorder="1" applyAlignment="1">
      <alignment horizontal="center" vertical="center"/>
    </xf>
    <xf numFmtId="1" fontId="9" fillId="12" borderId="17" xfId="0" applyNumberFormat="1" applyFont="1" applyFill="1" applyBorder="1" applyAlignment="1">
      <alignment horizontal="center"/>
    </xf>
    <xf numFmtId="1" fontId="9" fillId="12" borderId="25" xfId="0" applyNumberFormat="1" applyFont="1" applyFill="1" applyBorder="1" applyAlignment="1">
      <alignment horizontal="center"/>
    </xf>
    <xf numFmtId="3" fontId="9" fillId="12" borderId="17" xfId="0" applyNumberFormat="1" applyFont="1" applyFill="1" applyBorder="1" applyAlignment="1">
      <alignment horizontal="center"/>
    </xf>
    <xf numFmtId="3" fontId="9" fillId="12" borderId="28" xfId="0" applyNumberFormat="1" applyFont="1" applyFill="1" applyBorder="1" applyAlignment="1">
      <alignment horizontal="center"/>
    </xf>
    <xf numFmtId="3" fontId="9" fillId="12" borderId="25" xfId="0" applyNumberFormat="1" applyFont="1" applyFill="1" applyBorder="1" applyAlignment="1">
      <alignment horizontal="center"/>
    </xf>
    <xf numFmtId="1" fontId="9" fillId="8" borderId="15" xfId="2" applyNumberFormat="1" applyFont="1" applyFill="1" applyBorder="1" applyAlignment="1" applyProtection="1">
      <alignment horizontal="center"/>
    </xf>
    <xf numFmtId="1" fontId="9" fillId="8" borderId="28" xfId="2" applyNumberFormat="1" applyFont="1" applyFill="1" applyBorder="1" applyAlignment="1" applyProtection="1">
      <alignment horizontal="center"/>
    </xf>
    <xf numFmtId="1" fontId="9" fillId="8" borderId="17" xfId="2" applyNumberFormat="1" applyFont="1" applyFill="1" applyBorder="1" applyAlignment="1" applyProtection="1">
      <alignment horizontal="center"/>
    </xf>
    <xf numFmtId="1" fontId="9" fillId="8" borderId="19" xfId="2" applyNumberFormat="1" applyFont="1" applyFill="1" applyBorder="1" applyAlignment="1" applyProtection="1">
      <alignment horizontal="center"/>
    </xf>
    <xf numFmtId="1" fontId="9" fillId="8" borderId="25" xfId="2" applyNumberFormat="1" applyFont="1" applyFill="1" applyBorder="1" applyAlignment="1" applyProtection="1">
      <alignment horizontal="center"/>
    </xf>
    <xf numFmtId="0" fontId="9" fillId="8" borderId="15" xfId="0" applyFont="1" applyFill="1" applyBorder="1" applyAlignment="1">
      <alignment horizontal="center"/>
    </xf>
    <xf numFmtId="0" fontId="9" fillId="8" borderId="17" xfId="0" applyFont="1" applyFill="1" applyBorder="1" applyAlignment="1">
      <alignment horizontal="center"/>
    </xf>
    <xf numFmtId="0" fontId="9" fillId="8" borderId="19" xfId="0" applyFont="1" applyFill="1" applyBorder="1" applyAlignment="1">
      <alignment horizontal="center"/>
    </xf>
    <xf numFmtId="0" fontId="9" fillId="8" borderId="25" xfId="0" applyFont="1" applyFill="1" applyBorder="1" applyAlignment="1">
      <alignment horizontal="center"/>
    </xf>
    <xf numFmtId="0" fontId="9" fillId="8" borderId="28" xfId="0" applyFont="1" applyFill="1" applyBorder="1" applyAlignment="1">
      <alignment horizontal="center"/>
    </xf>
    <xf numFmtId="1" fontId="9" fillId="12" borderId="28" xfId="0" applyNumberFormat="1" applyFont="1" applyFill="1" applyBorder="1" applyAlignment="1">
      <alignment horizontal="center"/>
    </xf>
    <xf numFmtId="0" fontId="4" fillId="5" borderId="26" xfId="0" applyFont="1" applyFill="1" applyBorder="1" applyAlignment="1">
      <alignment vertical="center"/>
    </xf>
    <xf numFmtId="0" fontId="4" fillId="5" borderId="26" xfId="0" applyFont="1" applyFill="1" applyBorder="1" applyAlignment="1">
      <alignment horizontal="center" vertical="center"/>
    </xf>
    <xf numFmtId="0" fontId="2" fillId="11" borderId="43" xfId="0" applyFont="1" applyFill="1" applyBorder="1" applyAlignment="1">
      <alignment horizontal="center" vertical="center" wrapText="1"/>
    </xf>
    <xf numFmtId="0" fontId="2" fillId="11" borderId="44" xfId="0" applyFont="1" applyFill="1" applyBorder="1" applyAlignment="1">
      <alignment horizontal="center" vertical="center" wrapText="1"/>
    </xf>
    <xf numFmtId="0" fontId="2" fillId="11" borderId="4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/>
    <xf numFmtId="0" fontId="6" fillId="12" borderId="27" xfId="0" applyFont="1" applyFill="1" applyBorder="1" applyAlignment="1" applyProtection="1">
      <alignment horizontal="left"/>
    </xf>
    <xf numFmtId="0" fontId="6" fillId="12" borderId="42" xfId="0" applyFont="1" applyFill="1" applyBorder="1" applyAlignment="1" applyProtection="1">
      <alignment horizontal="left"/>
    </xf>
    <xf numFmtId="0" fontId="6" fillId="12" borderId="29" xfId="0" applyFont="1" applyFill="1" applyBorder="1" applyAlignment="1" applyProtection="1">
      <alignment horizontal="left"/>
    </xf>
    <xf numFmtId="0" fontId="6" fillId="12" borderId="40" xfId="0" applyFont="1" applyFill="1" applyBorder="1" applyAlignment="1" applyProtection="1">
      <alignment horizontal="left"/>
    </xf>
    <xf numFmtId="0" fontId="6" fillId="12" borderId="39" xfId="0" applyFont="1" applyFill="1" applyBorder="1" applyAlignment="1" applyProtection="1">
      <alignment horizontal="left"/>
    </xf>
    <xf numFmtId="0" fontId="6" fillId="12" borderId="8" xfId="0" applyFont="1" applyFill="1" applyBorder="1" applyAlignment="1" applyProtection="1">
      <alignment horizontal="left"/>
    </xf>
    <xf numFmtId="0" fontId="6" fillId="12" borderId="30" xfId="0" applyFont="1" applyFill="1" applyBorder="1" applyAlignment="1" applyProtection="1">
      <alignment horizontal="left"/>
    </xf>
    <xf numFmtId="0" fontId="6" fillId="12" borderId="34" xfId="0" applyFont="1" applyFill="1" applyBorder="1" applyAlignment="1" applyProtection="1">
      <alignment horizontal="left"/>
    </xf>
    <xf numFmtId="0" fontId="6" fillId="6" borderId="9" xfId="0" applyFont="1" applyFill="1" applyBorder="1" applyAlignment="1" applyProtection="1"/>
    <xf numFmtId="0" fontId="6" fillId="6" borderId="21" xfId="0" applyFont="1" applyFill="1" applyBorder="1" applyAlignment="1" applyProtection="1"/>
    <xf numFmtId="0" fontId="6" fillId="6" borderId="24" xfId="0" applyFont="1" applyFill="1" applyBorder="1" applyAlignment="1" applyProtection="1"/>
    <xf numFmtId="0" fontId="6" fillId="6" borderId="15" xfId="0" applyFont="1" applyFill="1" applyBorder="1" applyAlignment="1" applyProtection="1"/>
    <xf numFmtId="0" fontId="6" fillId="6" borderId="17" xfId="0" applyFont="1" applyFill="1" applyBorder="1" applyAlignment="1" applyProtection="1"/>
    <xf numFmtId="0" fontId="6" fillId="6" borderId="25" xfId="0" applyFont="1" applyFill="1" applyBorder="1" applyAlignment="1" applyProtection="1"/>
    <xf numFmtId="0" fontId="10" fillId="10" borderId="2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1" fillId="11" borderId="4" xfId="1" applyFont="1" applyFill="1" applyBorder="1" applyAlignment="1">
      <alignment horizontal="center" vertical="center" wrapText="1"/>
    </xf>
    <xf numFmtId="0" fontId="11" fillId="11" borderId="3" xfId="1" applyFont="1" applyFill="1" applyBorder="1" applyAlignment="1">
      <alignment horizontal="center" vertical="center" wrapText="1"/>
    </xf>
    <xf numFmtId="0" fontId="11" fillId="11" borderId="2" xfId="1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0" fontId="2" fillId="11" borderId="11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</cellXfs>
  <cellStyles count="3">
    <cellStyle name="Neutral" xfId="1" builtinId="2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29"/>
  <sheetViews>
    <sheetView tabSelected="1" topLeftCell="AQ7" zoomScale="80" zoomScaleNormal="80" workbookViewId="0">
      <selection activeCell="BG19" sqref="BG19"/>
    </sheetView>
  </sheetViews>
  <sheetFormatPr baseColWidth="10" defaultRowHeight="15" x14ac:dyDescent="0.25"/>
  <cols>
    <col min="7" max="7" width="12.7109375" customWidth="1"/>
    <col min="8" max="8" width="14.85546875" customWidth="1"/>
    <col min="9" max="9" width="14.42578125" customWidth="1"/>
    <col min="10" max="10" width="13.42578125" customWidth="1"/>
    <col min="17" max="17" width="13.7109375" customWidth="1"/>
    <col min="18" max="18" width="13" customWidth="1"/>
    <col min="40" max="40" width="14.85546875" customWidth="1"/>
  </cols>
  <sheetData>
    <row r="1" spans="1:102" ht="18.600000000000001" customHeight="1" thickBot="1" x14ac:dyDescent="0.35">
      <c r="A1" s="53" t="s">
        <v>0</v>
      </c>
      <c r="B1" s="53"/>
      <c r="C1" s="53"/>
      <c r="D1" s="53"/>
      <c r="E1" s="53"/>
      <c r="F1" s="53"/>
      <c r="G1" s="53"/>
      <c r="H1" s="53"/>
      <c r="I1" s="91"/>
      <c r="J1" s="91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</row>
    <row r="2" spans="1:102" ht="42.75" customHeight="1" thickBot="1" x14ac:dyDescent="0.3">
      <c r="A2" s="108" t="s">
        <v>1</v>
      </c>
      <c r="B2" s="109"/>
      <c r="C2" s="109"/>
      <c r="D2" s="109"/>
      <c r="E2" s="109"/>
      <c r="F2" s="109"/>
      <c r="G2" s="109"/>
      <c r="H2" s="109"/>
      <c r="I2" s="109"/>
      <c r="J2" s="110"/>
      <c r="K2" s="117" t="s">
        <v>21</v>
      </c>
      <c r="L2" s="118"/>
      <c r="M2" s="118"/>
      <c r="N2" s="119"/>
      <c r="O2" s="117" t="s">
        <v>102</v>
      </c>
      <c r="P2" s="118"/>
      <c r="Q2" s="118"/>
      <c r="R2" s="119"/>
      <c r="S2" s="120" t="s">
        <v>24</v>
      </c>
      <c r="T2" s="121"/>
      <c r="U2" s="121"/>
      <c r="V2" s="122"/>
      <c r="W2" s="120" t="s">
        <v>104</v>
      </c>
      <c r="X2" s="121"/>
      <c r="Y2" s="121"/>
      <c r="Z2" s="122"/>
      <c r="AA2" s="120" t="s">
        <v>22</v>
      </c>
      <c r="AB2" s="121"/>
      <c r="AC2" s="121"/>
      <c r="AD2" s="122"/>
      <c r="AE2" s="120" t="s">
        <v>23</v>
      </c>
      <c r="AF2" s="121"/>
      <c r="AG2" s="121"/>
      <c r="AH2" s="122"/>
      <c r="AI2" s="120" t="s">
        <v>25</v>
      </c>
      <c r="AJ2" s="121"/>
      <c r="AK2" s="121"/>
      <c r="AL2" s="122"/>
      <c r="AM2" s="120" t="s">
        <v>26</v>
      </c>
      <c r="AN2" s="121"/>
      <c r="AO2" s="121"/>
      <c r="AP2" s="122"/>
      <c r="AQ2" s="120" t="s">
        <v>27</v>
      </c>
      <c r="AR2" s="121"/>
      <c r="AS2" s="121"/>
      <c r="AT2" s="122"/>
      <c r="AU2" s="117" t="s">
        <v>28</v>
      </c>
      <c r="AV2" s="118"/>
      <c r="AW2" s="118"/>
      <c r="AX2" s="119"/>
      <c r="AY2" s="117" t="s">
        <v>32</v>
      </c>
      <c r="AZ2" s="118"/>
      <c r="BA2" s="118"/>
      <c r="BB2" s="119"/>
      <c r="BC2" s="117" t="s">
        <v>30</v>
      </c>
      <c r="BD2" s="118"/>
      <c r="BE2" s="118"/>
      <c r="BF2" s="119"/>
      <c r="BG2" s="117" t="s">
        <v>31</v>
      </c>
      <c r="BH2" s="118"/>
      <c r="BI2" s="118"/>
      <c r="BJ2" s="119"/>
      <c r="BK2" s="117" t="s">
        <v>57</v>
      </c>
      <c r="BL2" s="119"/>
      <c r="BM2" s="117" t="s">
        <v>33</v>
      </c>
      <c r="BN2" s="118"/>
      <c r="BO2" s="118"/>
      <c r="BP2" s="119"/>
      <c r="BQ2" s="117" t="s">
        <v>29</v>
      </c>
      <c r="BR2" s="118"/>
      <c r="BS2" s="118"/>
      <c r="BT2" s="119"/>
      <c r="BU2" s="117" t="s">
        <v>34</v>
      </c>
      <c r="BV2" s="118"/>
      <c r="BW2" s="118"/>
      <c r="BX2" s="119"/>
      <c r="BY2" s="117" t="s">
        <v>35</v>
      </c>
      <c r="BZ2" s="118"/>
      <c r="CA2" s="118"/>
      <c r="CB2" s="119"/>
      <c r="CC2" s="117" t="s">
        <v>36</v>
      </c>
      <c r="CD2" s="118"/>
      <c r="CE2" s="118"/>
      <c r="CF2" s="119"/>
      <c r="CG2" s="117" t="s">
        <v>37</v>
      </c>
      <c r="CH2" s="118"/>
      <c r="CI2" s="118"/>
      <c r="CJ2" s="119"/>
      <c r="CK2" s="117" t="s">
        <v>38</v>
      </c>
      <c r="CL2" s="118"/>
      <c r="CM2" s="118"/>
      <c r="CN2" s="119"/>
      <c r="CO2" s="117" t="s">
        <v>39</v>
      </c>
      <c r="CP2" s="118"/>
      <c r="CQ2" s="118"/>
      <c r="CR2" s="119"/>
      <c r="CS2" s="117" t="s">
        <v>40</v>
      </c>
      <c r="CT2" s="118"/>
      <c r="CU2" s="118"/>
      <c r="CV2" s="119"/>
      <c r="CW2" s="117" t="s">
        <v>17</v>
      </c>
      <c r="CX2" s="119"/>
    </row>
    <row r="3" spans="1:102" ht="95.25" customHeight="1" thickBot="1" x14ac:dyDescent="0.3">
      <c r="A3" s="86" t="s">
        <v>107</v>
      </c>
      <c r="B3" s="86" t="s">
        <v>108</v>
      </c>
      <c r="C3" s="40" t="s">
        <v>109</v>
      </c>
      <c r="D3" s="49" t="s">
        <v>110</v>
      </c>
      <c r="E3" s="87" t="s">
        <v>2</v>
      </c>
      <c r="F3" s="41" t="s">
        <v>20</v>
      </c>
      <c r="G3" s="41" t="s">
        <v>111</v>
      </c>
      <c r="H3" s="41" t="s">
        <v>16</v>
      </c>
      <c r="I3" s="39" t="s">
        <v>3</v>
      </c>
      <c r="J3" s="67" t="s">
        <v>4</v>
      </c>
      <c r="K3" s="35" t="s">
        <v>5</v>
      </c>
      <c r="L3" s="26" t="s">
        <v>6</v>
      </c>
      <c r="M3" s="26" t="s">
        <v>7</v>
      </c>
      <c r="N3" s="31" t="s">
        <v>8</v>
      </c>
      <c r="O3" s="26" t="s">
        <v>5</v>
      </c>
      <c r="P3" s="26" t="s">
        <v>6</v>
      </c>
      <c r="Q3" s="26" t="s">
        <v>7</v>
      </c>
      <c r="R3" s="31" t="s">
        <v>8</v>
      </c>
      <c r="S3" s="26" t="s">
        <v>5</v>
      </c>
      <c r="T3" s="26" t="s">
        <v>6</v>
      </c>
      <c r="U3" s="26" t="s">
        <v>7</v>
      </c>
      <c r="V3" s="31" t="s">
        <v>8</v>
      </c>
      <c r="W3" s="26" t="s">
        <v>5</v>
      </c>
      <c r="X3" s="26" t="s">
        <v>6</v>
      </c>
      <c r="Y3" s="26" t="s">
        <v>7</v>
      </c>
      <c r="Z3" s="26" t="s">
        <v>8</v>
      </c>
      <c r="AA3" s="26" t="s">
        <v>5</v>
      </c>
      <c r="AB3" s="26" t="s">
        <v>6</v>
      </c>
      <c r="AC3" s="26" t="s">
        <v>7</v>
      </c>
      <c r="AD3" s="26" t="s">
        <v>8</v>
      </c>
      <c r="AE3" s="26" t="s">
        <v>5</v>
      </c>
      <c r="AF3" s="26" t="s">
        <v>6</v>
      </c>
      <c r="AG3" s="26" t="s">
        <v>7</v>
      </c>
      <c r="AH3" s="31" t="s">
        <v>8</v>
      </c>
      <c r="AI3" s="26" t="s">
        <v>5</v>
      </c>
      <c r="AJ3" s="26" t="s">
        <v>6</v>
      </c>
      <c r="AK3" s="26" t="s">
        <v>7</v>
      </c>
      <c r="AL3" s="26" t="s">
        <v>8</v>
      </c>
      <c r="AM3" s="26" t="s">
        <v>5</v>
      </c>
      <c r="AN3" s="26" t="s">
        <v>6</v>
      </c>
      <c r="AO3" s="26" t="s">
        <v>7</v>
      </c>
      <c r="AP3" s="26" t="s">
        <v>8</v>
      </c>
      <c r="AQ3" s="26" t="s">
        <v>5</v>
      </c>
      <c r="AR3" s="26" t="s">
        <v>6</v>
      </c>
      <c r="AS3" s="26" t="s">
        <v>7</v>
      </c>
      <c r="AT3" s="26" t="s">
        <v>8</v>
      </c>
      <c r="AU3" s="26" t="s">
        <v>5</v>
      </c>
      <c r="AV3" s="26" t="s">
        <v>6</v>
      </c>
      <c r="AW3" s="26" t="s">
        <v>7</v>
      </c>
      <c r="AX3" s="26" t="s">
        <v>8</v>
      </c>
      <c r="AY3" s="26" t="s">
        <v>5</v>
      </c>
      <c r="AZ3" s="26" t="s">
        <v>6</v>
      </c>
      <c r="BA3" s="26" t="s">
        <v>7</v>
      </c>
      <c r="BB3" s="26" t="s">
        <v>8</v>
      </c>
      <c r="BC3" s="26" t="s">
        <v>5</v>
      </c>
      <c r="BD3" s="26" t="s">
        <v>6</v>
      </c>
      <c r="BE3" s="26" t="s">
        <v>7</v>
      </c>
      <c r="BF3" s="26" t="s">
        <v>8</v>
      </c>
      <c r="BG3" s="26" t="s">
        <v>5</v>
      </c>
      <c r="BH3" s="26" t="s">
        <v>6</v>
      </c>
      <c r="BI3" s="26" t="s">
        <v>7</v>
      </c>
      <c r="BJ3" s="26" t="s">
        <v>8</v>
      </c>
      <c r="BK3" s="26" t="s">
        <v>5</v>
      </c>
      <c r="BL3" s="26" t="s">
        <v>6</v>
      </c>
      <c r="BM3" s="26" t="s">
        <v>5</v>
      </c>
      <c r="BN3" s="26" t="s">
        <v>6</v>
      </c>
      <c r="BO3" s="26" t="s">
        <v>7</v>
      </c>
      <c r="BP3" s="26" t="s">
        <v>8</v>
      </c>
      <c r="BQ3" s="26" t="s">
        <v>5</v>
      </c>
      <c r="BR3" s="26" t="s">
        <v>6</v>
      </c>
      <c r="BS3" s="26" t="s">
        <v>7</v>
      </c>
      <c r="BT3" s="26" t="s">
        <v>8</v>
      </c>
      <c r="BU3" s="26" t="s">
        <v>5</v>
      </c>
      <c r="BV3" s="26" t="s">
        <v>6</v>
      </c>
      <c r="BW3" s="26" t="s">
        <v>7</v>
      </c>
      <c r="BX3" s="26" t="s">
        <v>9</v>
      </c>
      <c r="BY3" s="26" t="s">
        <v>5</v>
      </c>
      <c r="BZ3" s="26" t="s">
        <v>6</v>
      </c>
      <c r="CA3" s="26" t="s">
        <v>7</v>
      </c>
      <c r="CB3" s="26" t="s">
        <v>9</v>
      </c>
      <c r="CC3" s="26" t="s">
        <v>5</v>
      </c>
      <c r="CD3" s="26" t="s">
        <v>6</v>
      </c>
      <c r="CE3" s="26" t="s">
        <v>7</v>
      </c>
      <c r="CF3" s="26" t="s">
        <v>9</v>
      </c>
      <c r="CG3" s="26" t="s">
        <v>5</v>
      </c>
      <c r="CH3" s="26" t="s">
        <v>6</v>
      </c>
      <c r="CI3" s="26" t="s">
        <v>7</v>
      </c>
      <c r="CJ3" s="26" t="s">
        <v>9</v>
      </c>
      <c r="CK3" s="26" t="s">
        <v>5</v>
      </c>
      <c r="CL3" s="26" t="s">
        <v>6</v>
      </c>
      <c r="CM3" s="26" t="s">
        <v>7</v>
      </c>
      <c r="CN3" s="26" t="s">
        <v>9</v>
      </c>
      <c r="CO3" s="26" t="s">
        <v>5</v>
      </c>
      <c r="CP3" s="26" t="s">
        <v>6</v>
      </c>
      <c r="CQ3" s="26" t="s">
        <v>7</v>
      </c>
      <c r="CR3" s="26" t="s">
        <v>9</v>
      </c>
      <c r="CS3" s="26" t="s">
        <v>5</v>
      </c>
      <c r="CT3" s="26" t="s">
        <v>6</v>
      </c>
      <c r="CU3" s="26" t="s">
        <v>7</v>
      </c>
      <c r="CV3" s="26" t="s">
        <v>9</v>
      </c>
      <c r="CW3" s="26" t="s">
        <v>5</v>
      </c>
      <c r="CX3" s="26" t="s">
        <v>6</v>
      </c>
    </row>
    <row r="4" spans="1:102" x14ac:dyDescent="0.25">
      <c r="A4" s="103"/>
      <c r="B4" s="103"/>
      <c r="C4" s="103"/>
      <c r="D4" s="100"/>
      <c r="E4" s="52"/>
      <c r="F4" s="1"/>
      <c r="G4" s="1"/>
      <c r="H4" s="1"/>
      <c r="I4" s="38">
        <v>44</v>
      </c>
      <c r="J4" s="42">
        <f>(L4+P4+T4+X4+AB4+AF4+AJ4+AN4+AR4+AV4+AZ4+BD4+BH4+BL4+BN4+BR4+BV4+BZ4+CD4+CH4+CL4+CP4+CT4+CX4)</f>
        <v>44</v>
      </c>
      <c r="K4" s="37">
        <f>+L4/I4</f>
        <v>6.8181818181818177E-2</v>
      </c>
      <c r="L4" s="28">
        <v>3</v>
      </c>
      <c r="M4" s="29">
        <v>1</v>
      </c>
      <c r="N4" s="30">
        <f>+L4*M4</f>
        <v>3</v>
      </c>
      <c r="O4" s="27">
        <f>+P4/I4</f>
        <v>0</v>
      </c>
      <c r="P4" s="28"/>
      <c r="Q4" s="29"/>
      <c r="R4" s="30">
        <f>+P4*Q4</f>
        <v>0</v>
      </c>
      <c r="S4" s="27">
        <f>T4/I4</f>
        <v>9.0909090909090912E-2</v>
      </c>
      <c r="T4" s="28">
        <v>4</v>
      </c>
      <c r="U4" s="29">
        <v>3</v>
      </c>
      <c r="V4" s="30">
        <f>T4*U4</f>
        <v>12</v>
      </c>
      <c r="W4" s="32">
        <f>+X4/I4</f>
        <v>0</v>
      </c>
      <c r="X4" s="28">
        <v>0</v>
      </c>
      <c r="Y4" s="29">
        <v>0.5</v>
      </c>
      <c r="Z4" s="33">
        <f>X4*Y4</f>
        <v>0</v>
      </c>
      <c r="AA4" s="32">
        <f>+AB4/I4</f>
        <v>0</v>
      </c>
      <c r="AB4" s="28">
        <v>0</v>
      </c>
      <c r="AC4" s="29">
        <v>0.5</v>
      </c>
      <c r="AD4" s="33">
        <f>AB4*AC4</f>
        <v>0</v>
      </c>
      <c r="AE4" s="32">
        <f>+AF4/I4</f>
        <v>0</v>
      </c>
      <c r="AF4" s="28">
        <v>0</v>
      </c>
      <c r="AG4" s="29">
        <v>0.5</v>
      </c>
      <c r="AH4" s="34">
        <f>AF4*AG4</f>
        <v>0</v>
      </c>
      <c r="AI4" s="27">
        <f>+AJ4/I4</f>
        <v>4.5454545454545456E-2</v>
      </c>
      <c r="AJ4" s="28">
        <v>2</v>
      </c>
      <c r="AK4" s="29">
        <v>10</v>
      </c>
      <c r="AL4" s="36">
        <f>+AJ4*AK4</f>
        <v>20</v>
      </c>
      <c r="AM4" s="27">
        <f>+AN4/I4</f>
        <v>0</v>
      </c>
      <c r="AN4" s="28">
        <v>0</v>
      </c>
      <c r="AO4" s="29">
        <v>10</v>
      </c>
      <c r="AP4" s="36">
        <f>+AN4*AO4</f>
        <v>0</v>
      </c>
      <c r="AQ4" s="27">
        <f>+AR4/I4</f>
        <v>4.5454545454545456E-2</v>
      </c>
      <c r="AR4" s="28">
        <v>2</v>
      </c>
      <c r="AS4" s="29">
        <v>10</v>
      </c>
      <c r="AT4" s="36">
        <f>+AR4*AS4</f>
        <v>20</v>
      </c>
      <c r="AU4" s="27">
        <f>+AV4/I4</f>
        <v>4.5454545454545456E-2</v>
      </c>
      <c r="AV4" s="28">
        <v>2</v>
      </c>
      <c r="AW4" s="29">
        <v>10</v>
      </c>
      <c r="AX4" s="36">
        <f>+AV4*AW4</f>
        <v>20</v>
      </c>
      <c r="AY4" s="27">
        <f>+AZ4/I4</f>
        <v>4.5454545454545456E-2</v>
      </c>
      <c r="AZ4" s="28">
        <v>2</v>
      </c>
      <c r="BA4" s="29">
        <v>10</v>
      </c>
      <c r="BB4" s="36">
        <f>+AZ4*BA4</f>
        <v>20</v>
      </c>
      <c r="BC4" s="27">
        <f>+BD4/I4</f>
        <v>4.5454545454545456E-2</v>
      </c>
      <c r="BD4" s="28">
        <v>2</v>
      </c>
      <c r="BE4" s="29">
        <v>10</v>
      </c>
      <c r="BF4" s="36">
        <f>+BD4*BE4</f>
        <v>20</v>
      </c>
      <c r="BG4" s="27">
        <f t="shared" ref="BG4" si="0">+BH4/I4</f>
        <v>4.5454545454545456E-2</v>
      </c>
      <c r="BH4" s="28">
        <v>2</v>
      </c>
      <c r="BI4" s="29">
        <v>10</v>
      </c>
      <c r="BJ4" s="36">
        <f>+BH4*BI4</f>
        <v>20</v>
      </c>
      <c r="BK4" s="27">
        <f t="shared" ref="BK4" si="1">+BL4/I4</f>
        <v>4.5454545454545456E-2</v>
      </c>
      <c r="BL4" s="28">
        <v>2</v>
      </c>
      <c r="BM4" s="32">
        <f>+BN4/I4</f>
        <v>4.5454545454545456E-2</v>
      </c>
      <c r="BN4" s="28">
        <v>2</v>
      </c>
      <c r="BO4" s="29">
        <v>1</v>
      </c>
      <c r="BP4" s="36">
        <f>+BN4*BO4</f>
        <v>2</v>
      </c>
      <c r="BQ4" s="32">
        <f t="shared" ref="BQ4" si="2">+BR4/I4</f>
        <v>4.5454545454545456E-2</v>
      </c>
      <c r="BR4" s="28">
        <v>2</v>
      </c>
      <c r="BS4" s="29">
        <v>1</v>
      </c>
      <c r="BT4" s="36">
        <f>+BR4*BS4</f>
        <v>2</v>
      </c>
      <c r="BU4" s="32">
        <f>+BV4/I4</f>
        <v>6.8181818181818177E-2</v>
      </c>
      <c r="BV4" s="28">
        <v>3</v>
      </c>
      <c r="BW4" s="29">
        <v>0</v>
      </c>
      <c r="BX4" s="36">
        <f>+BV4*BW4</f>
        <v>0</v>
      </c>
      <c r="BY4" s="32">
        <f>+BZ4/I4</f>
        <v>6.8181818181818177E-2</v>
      </c>
      <c r="BZ4" s="28">
        <v>3</v>
      </c>
      <c r="CA4" s="29">
        <v>0</v>
      </c>
      <c r="CB4" s="36">
        <f>+BZ4*CA4</f>
        <v>0</v>
      </c>
      <c r="CC4" s="32">
        <f>+CD4/I4</f>
        <v>4.5454545454545456E-2</v>
      </c>
      <c r="CD4" s="28">
        <v>2</v>
      </c>
      <c r="CE4" s="29">
        <v>0</v>
      </c>
      <c r="CF4" s="36">
        <f>+CD4*CE4</f>
        <v>0</v>
      </c>
      <c r="CG4" s="32">
        <f>+CH4/I4</f>
        <v>6.8181818181818177E-2</v>
      </c>
      <c r="CH4" s="28">
        <v>3</v>
      </c>
      <c r="CI4" s="29">
        <v>0</v>
      </c>
      <c r="CJ4" s="36">
        <f>+CH4*CI4</f>
        <v>0</v>
      </c>
      <c r="CK4" s="32">
        <f>+CL4/I4</f>
        <v>0</v>
      </c>
      <c r="CL4" s="28">
        <v>0</v>
      </c>
      <c r="CM4" s="29">
        <v>0</v>
      </c>
      <c r="CN4" s="36">
        <f>+CL4*CM4</f>
        <v>0</v>
      </c>
      <c r="CO4" s="32">
        <f>+CP4/I4</f>
        <v>6.8181818181818177E-2</v>
      </c>
      <c r="CP4" s="28">
        <v>3</v>
      </c>
      <c r="CQ4" s="29">
        <v>0</v>
      </c>
      <c r="CR4" s="36">
        <f>+CP4*CQ4</f>
        <v>0</v>
      </c>
      <c r="CS4" s="32">
        <f>+CT4/I4</f>
        <v>0</v>
      </c>
      <c r="CT4" s="28">
        <v>0</v>
      </c>
      <c r="CU4" s="29">
        <v>0</v>
      </c>
      <c r="CV4" s="36">
        <f>+CT4*CU4</f>
        <v>0</v>
      </c>
      <c r="CW4" s="27">
        <f t="shared" ref="CW4" si="3">+CX4/I4</f>
        <v>0.11363636363636363</v>
      </c>
      <c r="CX4" s="28">
        <v>5</v>
      </c>
    </row>
    <row r="5" spans="1:102" x14ac:dyDescent="0.25">
      <c r="A5" s="104"/>
      <c r="B5" s="104"/>
      <c r="C5" s="104"/>
      <c r="D5" s="101"/>
      <c r="E5" s="43"/>
      <c r="F5" s="2"/>
      <c r="G5" s="2"/>
      <c r="H5" s="2"/>
      <c r="I5" s="23">
        <v>22</v>
      </c>
      <c r="J5" s="68">
        <f t="shared" ref="J5" si="4">(L5+P5+T5+X5+AB5+AF5+AJ5+AN5+AR5+AV5+AZ5+BD5+BH5+BL5+BN5+BR5+BV5+BZ5+CD5+CH5+CL5+CP5+CT5+CX5)</f>
        <v>22</v>
      </c>
      <c r="K5" s="37">
        <f t="shared" ref="K5:K14" si="5">+L5/I5</f>
        <v>9.0909090909090912E-2</v>
      </c>
      <c r="L5" s="28">
        <v>2</v>
      </c>
      <c r="M5" s="29">
        <v>1</v>
      </c>
      <c r="N5" s="30">
        <f t="shared" ref="N5:N14" si="6">+L5*M5</f>
        <v>2</v>
      </c>
      <c r="O5" s="27">
        <f t="shared" ref="O5:O14" si="7">+P5/I5</f>
        <v>9.0909090909090912E-2</v>
      </c>
      <c r="P5" s="28">
        <v>2</v>
      </c>
      <c r="Q5" s="29">
        <v>2</v>
      </c>
      <c r="R5" s="30">
        <f t="shared" ref="R5:R14" si="8">+P5*Q5</f>
        <v>4</v>
      </c>
      <c r="S5" s="27">
        <f t="shared" ref="S5:S14" si="9">T5/I5</f>
        <v>0</v>
      </c>
      <c r="T5" s="28">
        <v>0</v>
      </c>
      <c r="U5" s="29">
        <v>1</v>
      </c>
      <c r="V5" s="30">
        <f t="shared" ref="V5:V14" si="10">T5*U5</f>
        <v>0</v>
      </c>
      <c r="W5" s="32">
        <f t="shared" ref="W5:W14" si="11">+X5/I5</f>
        <v>9.0909090909090912E-2</v>
      </c>
      <c r="X5" s="28">
        <v>2</v>
      </c>
      <c r="Y5" s="29">
        <v>2</v>
      </c>
      <c r="Z5" s="33">
        <f t="shared" ref="Z5:Z14" si="12">X5*Y5</f>
        <v>4</v>
      </c>
      <c r="AA5" s="32">
        <f t="shared" ref="AA5:AA14" si="13">+AB5/I5</f>
        <v>0</v>
      </c>
      <c r="AB5" s="28">
        <v>0</v>
      </c>
      <c r="AC5" s="29">
        <v>0.5</v>
      </c>
      <c r="AD5" s="33">
        <f t="shared" ref="AD5:AD14" si="14">AB5*AC5</f>
        <v>0</v>
      </c>
      <c r="AE5" s="32">
        <f t="shared" ref="AE5:AE14" si="15">+AF5/I5</f>
        <v>0</v>
      </c>
      <c r="AF5" s="28">
        <v>0</v>
      </c>
      <c r="AG5" s="29">
        <v>0.5</v>
      </c>
      <c r="AH5" s="34">
        <f t="shared" ref="AH5:AH14" si="16">AF5*AG5</f>
        <v>0</v>
      </c>
      <c r="AI5" s="27">
        <f t="shared" ref="AI5:AI14" si="17">+AJ5/I5</f>
        <v>0</v>
      </c>
      <c r="AJ5" s="28">
        <v>0</v>
      </c>
      <c r="AK5" s="29">
        <v>10</v>
      </c>
      <c r="AL5" s="36">
        <f t="shared" ref="AL5:AL14" si="18">+AJ5*AK5</f>
        <v>0</v>
      </c>
      <c r="AM5" s="27">
        <f t="shared" ref="AM5:AM14" si="19">+AN5/I5</f>
        <v>0</v>
      </c>
      <c r="AN5" s="28">
        <v>0</v>
      </c>
      <c r="AO5" s="29">
        <v>10</v>
      </c>
      <c r="AP5" s="36">
        <f t="shared" ref="AP5:AP14" si="20">+AN5*AO5</f>
        <v>0</v>
      </c>
      <c r="AQ5" s="27">
        <f t="shared" ref="AQ5:AQ14" si="21">+AR5/I5</f>
        <v>4.5454545454545456E-2</v>
      </c>
      <c r="AR5" s="28">
        <v>1</v>
      </c>
      <c r="AS5" s="29">
        <v>10</v>
      </c>
      <c r="AT5" s="36">
        <f t="shared" ref="AT5:AT14" si="22">+AR5*AS5</f>
        <v>10</v>
      </c>
      <c r="AU5" s="27">
        <f t="shared" ref="AU5:AU14" si="23">+AV5/I5</f>
        <v>4.5454545454545456E-2</v>
      </c>
      <c r="AV5" s="28">
        <v>1</v>
      </c>
      <c r="AW5" s="29">
        <v>10</v>
      </c>
      <c r="AX5" s="36">
        <f t="shared" ref="AX5:AX14" si="24">+AV5*AW5</f>
        <v>10</v>
      </c>
      <c r="AY5" s="27">
        <f t="shared" ref="AY5:AY14" si="25">+AZ5/I5</f>
        <v>4.5454545454545456E-2</v>
      </c>
      <c r="AZ5" s="28">
        <v>1</v>
      </c>
      <c r="BA5" s="29">
        <v>10</v>
      </c>
      <c r="BB5" s="36">
        <f t="shared" ref="BB5:BB14" si="26">+AZ5*BA5</f>
        <v>10</v>
      </c>
      <c r="BC5" s="27">
        <f t="shared" ref="BC5:BC14" si="27">+BD5/I5</f>
        <v>4.5454545454545456E-2</v>
      </c>
      <c r="BD5" s="28">
        <v>1</v>
      </c>
      <c r="BE5" s="29">
        <v>10</v>
      </c>
      <c r="BF5" s="36">
        <f t="shared" ref="BF5:BF14" si="28">+BD5*BE5</f>
        <v>10</v>
      </c>
      <c r="BG5" s="27">
        <f t="shared" ref="BG5:BG14" si="29">+BH5/I5</f>
        <v>4.5454545454545456E-2</v>
      </c>
      <c r="BH5" s="28">
        <v>1</v>
      </c>
      <c r="BI5" s="29">
        <v>10</v>
      </c>
      <c r="BJ5" s="36">
        <f t="shared" ref="BJ5:BJ14" si="30">+BH5*BI5</f>
        <v>10</v>
      </c>
      <c r="BK5" s="27">
        <f t="shared" ref="BK5:BK14" si="31">+BL5/I5</f>
        <v>4.5454545454545456E-2</v>
      </c>
      <c r="BL5" s="28">
        <v>1</v>
      </c>
      <c r="BM5" s="32">
        <f t="shared" ref="BM5:BM14" si="32">+BN5/I5</f>
        <v>4.5454545454545456E-2</v>
      </c>
      <c r="BN5" s="28">
        <v>1</v>
      </c>
      <c r="BO5" s="29">
        <v>1</v>
      </c>
      <c r="BP5" s="36">
        <f t="shared" ref="BP5:BP14" si="33">+BN5*BO5</f>
        <v>1</v>
      </c>
      <c r="BQ5" s="32">
        <f t="shared" ref="BQ5:BQ14" si="34">+BR5/I5</f>
        <v>4.5454545454545456E-2</v>
      </c>
      <c r="BR5" s="28">
        <v>1</v>
      </c>
      <c r="BS5" s="29">
        <v>1</v>
      </c>
      <c r="BT5" s="36">
        <f t="shared" ref="BT5:BT14" si="35">+BR5*BS5</f>
        <v>1</v>
      </c>
      <c r="BU5" s="32">
        <f t="shared" ref="BU5:BU14" si="36">+BV5/I5</f>
        <v>4.5454545454545456E-2</v>
      </c>
      <c r="BV5" s="28">
        <v>1</v>
      </c>
      <c r="BW5" s="29">
        <v>1</v>
      </c>
      <c r="BX5" s="36">
        <f t="shared" ref="BX5:BX14" si="37">+BV5*BW5</f>
        <v>1</v>
      </c>
      <c r="BY5" s="32">
        <f t="shared" ref="BY5:BY14" si="38">+BZ5/I5</f>
        <v>4.5454545454545456E-2</v>
      </c>
      <c r="BZ5" s="28">
        <v>1</v>
      </c>
      <c r="CA5" s="29">
        <v>1</v>
      </c>
      <c r="CB5" s="36">
        <f t="shared" ref="CB5:CB14" si="39">+BZ5*CA5</f>
        <v>1</v>
      </c>
      <c r="CC5" s="32">
        <f t="shared" ref="CC5:CC14" si="40">+CD5/I5</f>
        <v>4.5454545454545456E-2</v>
      </c>
      <c r="CD5" s="28">
        <v>1</v>
      </c>
      <c r="CE5" s="29">
        <v>1</v>
      </c>
      <c r="CF5" s="36">
        <f t="shared" ref="CF5:CF14" si="41">+CD5*CE5</f>
        <v>1</v>
      </c>
      <c r="CG5" s="32">
        <f t="shared" ref="CG5:CG14" si="42">+CH5/I5</f>
        <v>4.5454545454545456E-2</v>
      </c>
      <c r="CH5" s="28">
        <v>1</v>
      </c>
      <c r="CI5" s="29">
        <v>1</v>
      </c>
      <c r="CJ5" s="36">
        <f t="shared" ref="CJ5:CJ14" si="43">+CH5*CI5</f>
        <v>1</v>
      </c>
      <c r="CK5" s="32">
        <f t="shared" ref="CK5:CK14" si="44">+CL5/I5</f>
        <v>4.5454545454545456E-2</v>
      </c>
      <c r="CL5" s="28">
        <v>1</v>
      </c>
      <c r="CM5" s="29">
        <v>1</v>
      </c>
      <c r="CN5" s="36">
        <f t="shared" ref="CN5:CN14" si="45">+CL5*CM5</f>
        <v>1</v>
      </c>
      <c r="CO5" s="32">
        <f t="shared" ref="CO5:CO14" si="46">+CP5/I5</f>
        <v>4.5454545454545456E-2</v>
      </c>
      <c r="CP5" s="28">
        <v>1</v>
      </c>
      <c r="CQ5" s="29">
        <v>1</v>
      </c>
      <c r="CR5" s="36">
        <f t="shared" ref="CR5:CR14" si="47">+CP5*CQ5</f>
        <v>1</v>
      </c>
      <c r="CS5" s="32">
        <f t="shared" ref="CS5:CS14" si="48">+CT5/I5</f>
        <v>4.5454545454545456E-2</v>
      </c>
      <c r="CT5" s="28">
        <v>1</v>
      </c>
      <c r="CU5" s="29">
        <v>1</v>
      </c>
      <c r="CV5" s="36">
        <f t="shared" ref="CV5:CV14" si="49">+CT5*CU5</f>
        <v>1</v>
      </c>
      <c r="CW5" s="27">
        <f t="shared" ref="CW5:CW14" si="50">+CX5/I5</f>
        <v>4.5454545454545456E-2</v>
      </c>
      <c r="CX5" s="28">
        <v>1</v>
      </c>
    </row>
    <row r="6" spans="1:102" x14ac:dyDescent="0.25">
      <c r="A6" s="104"/>
      <c r="B6" s="104"/>
      <c r="C6" s="104"/>
      <c r="D6" s="101"/>
      <c r="E6" s="44"/>
      <c r="F6" s="3"/>
      <c r="G6" s="3"/>
      <c r="H6" s="3"/>
      <c r="I6" s="24"/>
      <c r="J6" s="68"/>
      <c r="K6" s="37" t="e">
        <f t="shared" si="5"/>
        <v>#DIV/0!</v>
      </c>
      <c r="L6" s="28"/>
      <c r="M6" s="29"/>
      <c r="N6" s="30">
        <f t="shared" si="6"/>
        <v>0</v>
      </c>
      <c r="O6" s="27" t="e">
        <f t="shared" si="7"/>
        <v>#DIV/0!</v>
      </c>
      <c r="P6" s="28"/>
      <c r="Q6" s="29"/>
      <c r="R6" s="30">
        <f t="shared" si="8"/>
        <v>0</v>
      </c>
      <c r="S6" s="27" t="e">
        <f t="shared" si="9"/>
        <v>#DIV/0!</v>
      </c>
      <c r="T6" s="28"/>
      <c r="U6" s="29"/>
      <c r="V6" s="30">
        <f t="shared" si="10"/>
        <v>0</v>
      </c>
      <c r="W6" s="32" t="e">
        <f t="shared" si="11"/>
        <v>#DIV/0!</v>
      </c>
      <c r="X6" s="28"/>
      <c r="Y6" s="29"/>
      <c r="Z6" s="33">
        <f t="shared" si="12"/>
        <v>0</v>
      </c>
      <c r="AA6" s="32" t="e">
        <f t="shared" si="13"/>
        <v>#DIV/0!</v>
      </c>
      <c r="AB6" s="28"/>
      <c r="AC6" s="29"/>
      <c r="AD6" s="33">
        <f t="shared" si="14"/>
        <v>0</v>
      </c>
      <c r="AE6" s="32" t="e">
        <f t="shared" si="15"/>
        <v>#DIV/0!</v>
      </c>
      <c r="AF6" s="28"/>
      <c r="AG6" s="29"/>
      <c r="AH6" s="34">
        <f t="shared" si="16"/>
        <v>0</v>
      </c>
      <c r="AI6" s="27" t="e">
        <f t="shared" si="17"/>
        <v>#DIV/0!</v>
      </c>
      <c r="AJ6" s="28"/>
      <c r="AK6" s="29"/>
      <c r="AL6" s="36">
        <f t="shared" si="18"/>
        <v>0</v>
      </c>
      <c r="AM6" s="27" t="e">
        <f t="shared" si="19"/>
        <v>#DIV/0!</v>
      </c>
      <c r="AN6" s="28"/>
      <c r="AO6" s="29"/>
      <c r="AP6" s="36">
        <f t="shared" si="20"/>
        <v>0</v>
      </c>
      <c r="AQ6" s="27" t="e">
        <f t="shared" si="21"/>
        <v>#DIV/0!</v>
      </c>
      <c r="AR6" s="28"/>
      <c r="AS6" s="29"/>
      <c r="AT6" s="36">
        <f t="shared" si="22"/>
        <v>0</v>
      </c>
      <c r="AU6" s="27" t="e">
        <f t="shared" si="23"/>
        <v>#DIV/0!</v>
      </c>
      <c r="AV6" s="28"/>
      <c r="AW6" s="29"/>
      <c r="AX6" s="36">
        <f t="shared" si="24"/>
        <v>0</v>
      </c>
      <c r="AY6" s="27" t="e">
        <f t="shared" si="25"/>
        <v>#DIV/0!</v>
      </c>
      <c r="AZ6" s="28"/>
      <c r="BA6" s="29"/>
      <c r="BB6" s="36">
        <f t="shared" si="26"/>
        <v>0</v>
      </c>
      <c r="BC6" s="27" t="e">
        <f t="shared" si="27"/>
        <v>#DIV/0!</v>
      </c>
      <c r="BD6" s="28"/>
      <c r="BE6" s="29"/>
      <c r="BF6" s="36">
        <f t="shared" si="28"/>
        <v>0</v>
      </c>
      <c r="BG6" s="27" t="e">
        <f t="shared" si="29"/>
        <v>#DIV/0!</v>
      </c>
      <c r="BH6" s="28"/>
      <c r="BI6" s="29"/>
      <c r="BJ6" s="36">
        <f t="shared" si="30"/>
        <v>0</v>
      </c>
      <c r="BK6" s="27" t="e">
        <f t="shared" si="31"/>
        <v>#DIV/0!</v>
      </c>
      <c r="BL6" s="28">
        <v>4</v>
      </c>
      <c r="BM6" s="32" t="e">
        <f t="shared" si="32"/>
        <v>#DIV/0!</v>
      </c>
      <c r="BN6" s="28"/>
      <c r="BO6" s="29"/>
      <c r="BP6" s="36">
        <f t="shared" si="33"/>
        <v>0</v>
      </c>
      <c r="BQ6" s="32" t="e">
        <f t="shared" si="34"/>
        <v>#DIV/0!</v>
      </c>
      <c r="BR6" s="28"/>
      <c r="BS6" s="29"/>
      <c r="BT6" s="36">
        <f t="shared" si="35"/>
        <v>0</v>
      </c>
      <c r="BU6" s="32" t="e">
        <f t="shared" si="36"/>
        <v>#DIV/0!</v>
      </c>
      <c r="BV6" s="28"/>
      <c r="BW6" s="29"/>
      <c r="BX6" s="36">
        <f t="shared" si="37"/>
        <v>0</v>
      </c>
      <c r="BY6" s="32" t="e">
        <f t="shared" si="38"/>
        <v>#DIV/0!</v>
      </c>
      <c r="BZ6" s="28"/>
      <c r="CA6" s="29"/>
      <c r="CB6" s="36">
        <f t="shared" si="39"/>
        <v>0</v>
      </c>
      <c r="CC6" s="32" t="e">
        <f t="shared" si="40"/>
        <v>#DIV/0!</v>
      </c>
      <c r="CD6" s="28"/>
      <c r="CE6" s="29"/>
      <c r="CF6" s="36">
        <f t="shared" si="41"/>
        <v>0</v>
      </c>
      <c r="CG6" s="32" t="e">
        <f t="shared" si="42"/>
        <v>#DIV/0!</v>
      </c>
      <c r="CH6" s="28"/>
      <c r="CI6" s="29"/>
      <c r="CJ6" s="36">
        <f t="shared" si="43"/>
        <v>0</v>
      </c>
      <c r="CK6" s="32" t="e">
        <f t="shared" si="44"/>
        <v>#DIV/0!</v>
      </c>
      <c r="CL6" s="28"/>
      <c r="CM6" s="29"/>
      <c r="CN6" s="36">
        <f t="shared" si="45"/>
        <v>0</v>
      </c>
      <c r="CO6" s="32" t="e">
        <f t="shared" si="46"/>
        <v>#DIV/0!</v>
      </c>
      <c r="CP6" s="28"/>
      <c r="CQ6" s="29"/>
      <c r="CR6" s="36">
        <f t="shared" si="47"/>
        <v>0</v>
      </c>
      <c r="CS6" s="32" t="e">
        <f t="shared" si="48"/>
        <v>#DIV/0!</v>
      </c>
      <c r="CT6" s="28"/>
      <c r="CU6" s="29"/>
      <c r="CV6" s="36">
        <f t="shared" si="49"/>
        <v>0</v>
      </c>
      <c r="CW6" s="27" t="e">
        <f t="shared" si="50"/>
        <v>#DIV/0!</v>
      </c>
      <c r="CX6" s="28"/>
    </row>
    <row r="7" spans="1:102" x14ac:dyDescent="0.25">
      <c r="A7" s="104"/>
      <c r="B7" s="104"/>
      <c r="C7" s="104"/>
      <c r="D7" s="101"/>
      <c r="E7" s="50"/>
      <c r="F7" s="4"/>
      <c r="G7" s="4"/>
      <c r="H7" s="4"/>
      <c r="I7" s="23"/>
      <c r="J7" s="68"/>
      <c r="K7" s="37" t="e">
        <f t="shared" si="5"/>
        <v>#DIV/0!</v>
      </c>
      <c r="L7" s="28"/>
      <c r="M7" s="29"/>
      <c r="N7" s="30">
        <f t="shared" si="6"/>
        <v>0</v>
      </c>
      <c r="O7" s="27" t="e">
        <f t="shared" si="7"/>
        <v>#DIV/0!</v>
      </c>
      <c r="P7" s="28"/>
      <c r="Q7" s="29"/>
      <c r="R7" s="30">
        <f t="shared" si="8"/>
        <v>0</v>
      </c>
      <c r="S7" s="27" t="e">
        <f t="shared" si="9"/>
        <v>#DIV/0!</v>
      </c>
      <c r="T7" s="28"/>
      <c r="U7" s="29"/>
      <c r="V7" s="30">
        <f t="shared" si="10"/>
        <v>0</v>
      </c>
      <c r="W7" s="32" t="e">
        <f t="shared" si="11"/>
        <v>#DIV/0!</v>
      </c>
      <c r="X7" s="28"/>
      <c r="Y7" s="29"/>
      <c r="Z7" s="33">
        <f t="shared" si="12"/>
        <v>0</v>
      </c>
      <c r="AA7" s="32" t="e">
        <f t="shared" si="13"/>
        <v>#DIV/0!</v>
      </c>
      <c r="AB7" s="28"/>
      <c r="AC7" s="29"/>
      <c r="AD7" s="33">
        <f t="shared" si="14"/>
        <v>0</v>
      </c>
      <c r="AE7" s="32" t="e">
        <f t="shared" si="15"/>
        <v>#DIV/0!</v>
      </c>
      <c r="AF7" s="28"/>
      <c r="AG7" s="29"/>
      <c r="AH7" s="34">
        <f t="shared" si="16"/>
        <v>0</v>
      </c>
      <c r="AI7" s="27" t="e">
        <f t="shared" si="17"/>
        <v>#DIV/0!</v>
      </c>
      <c r="AJ7" s="28"/>
      <c r="AK7" s="29"/>
      <c r="AL7" s="36">
        <f t="shared" si="18"/>
        <v>0</v>
      </c>
      <c r="AM7" s="27" t="e">
        <f t="shared" si="19"/>
        <v>#DIV/0!</v>
      </c>
      <c r="AN7" s="28"/>
      <c r="AO7" s="29"/>
      <c r="AP7" s="36">
        <f t="shared" si="20"/>
        <v>0</v>
      </c>
      <c r="AQ7" s="27" t="e">
        <f t="shared" si="21"/>
        <v>#DIV/0!</v>
      </c>
      <c r="AR7" s="28"/>
      <c r="AS7" s="29"/>
      <c r="AT7" s="36">
        <f t="shared" si="22"/>
        <v>0</v>
      </c>
      <c r="AU7" s="27" t="e">
        <f t="shared" si="23"/>
        <v>#DIV/0!</v>
      </c>
      <c r="AV7" s="28"/>
      <c r="AW7" s="29"/>
      <c r="AX7" s="36">
        <f t="shared" si="24"/>
        <v>0</v>
      </c>
      <c r="AY7" s="27" t="e">
        <f t="shared" si="25"/>
        <v>#DIV/0!</v>
      </c>
      <c r="AZ7" s="28"/>
      <c r="BA7" s="29"/>
      <c r="BB7" s="36">
        <f t="shared" si="26"/>
        <v>0</v>
      </c>
      <c r="BC7" s="27" t="e">
        <f t="shared" si="27"/>
        <v>#DIV/0!</v>
      </c>
      <c r="BD7" s="28"/>
      <c r="BE7" s="29"/>
      <c r="BF7" s="36">
        <f t="shared" si="28"/>
        <v>0</v>
      </c>
      <c r="BG7" s="27" t="e">
        <f t="shared" si="29"/>
        <v>#DIV/0!</v>
      </c>
      <c r="BH7" s="28"/>
      <c r="BI7" s="29"/>
      <c r="BJ7" s="36">
        <f t="shared" si="30"/>
        <v>0</v>
      </c>
      <c r="BK7" s="27" t="e">
        <f t="shared" si="31"/>
        <v>#DIV/0!</v>
      </c>
      <c r="BL7" s="28">
        <v>5</v>
      </c>
      <c r="BM7" s="32" t="e">
        <f t="shared" si="32"/>
        <v>#DIV/0!</v>
      </c>
      <c r="BN7" s="28"/>
      <c r="BO7" s="29"/>
      <c r="BP7" s="36">
        <f t="shared" si="33"/>
        <v>0</v>
      </c>
      <c r="BQ7" s="32" t="e">
        <f t="shared" si="34"/>
        <v>#DIV/0!</v>
      </c>
      <c r="BR7" s="28"/>
      <c r="BS7" s="29"/>
      <c r="BT7" s="36">
        <f t="shared" si="35"/>
        <v>0</v>
      </c>
      <c r="BU7" s="32" t="e">
        <f t="shared" si="36"/>
        <v>#DIV/0!</v>
      </c>
      <c r="BV7" s="28"/>
      <c r="BW7" s="29"/>
      <c r="BX7" s="36">
        <f t="shared" si="37"/>
        <v>0</v>
      </c>
      <c r="BY7" s="32" t="e">
        <f t="shared" si="38"/>
        <v>#DIV/0!</v>
      </c>
      <c r="BZ7" s="28"/>
      <c r="CA7" s="29"/>
      <c r="CB7" s="36">
        <f t="shared" si="39"/>
        <v>0</v>
      </c>
      <c r="CC7" s="32" t="e">
        <f t="shared" si="40"/>
        <v>#DIV/0!</v>
      </c>
      <c r="CD7" s="28"/>
      <c r="CE7" s="29"/>
      <c r="CF7" s="36">
        <f t="shared" si="41"/>
        <v>0</v>
      </c>
      <c r="CG7" s="32" t="e">
        <f t="shared" si="42"/>
        <v>#DIV/0!</v>
      </c>
      <c r="CH7" s="28"/>
      <c r="CI7" s="29"/>
      <c r="CJ7" s="36">
        <f t="shared" si="43"/>
        <v>0</v>
      </c>
      <c r="CK7" s="32" t="e">
        <f t="shared" si="44"/>
        <v>#DIV/0!</v>
      </c>
      <c r="CL7" s="28"/>
      <c r="CM7" s="29"/>
      <c r="CN7" s="36">
        <f t="shared" si="45"/>
        <v>0</v>
      </c>
      <c r="CO7" s="32" t="e">
        <f t="shared" si="46"/>
        <v>#DIV/0!</v>
      </c>
      <c r="CP7" s="28"/>
      <c r="CQ7" s="29"/>
      <c r="CR7" s="36">
        <f t="shared" si="47"/>
        <v>0</v>
      </c>
      <c r="CS7" s="32" t="e">
        <f t="shared" si="48"/>
        <v>#DIV/0!</v>
      </c>
      <c r="CT7" s="28"/>
      <c r="CU7" s="29"/>
      <c r="CV7" s="36">
        <f t="shared" si="49"/>
        <v>0</v>
      </c>
      <c r="CW7" s="27" t="e">
        <f t="shared" si="50"/>
        <v>#DIV/0!</v>
      </c>
      <c r="CX7" s="28"/>
    </row>
    <row r="8" spans="1:102" x14ac:dyDescent="0.25">
      <c r="A8" s="104"/>
      <c r="B8" s="104"/>
      <c r="C8" s="104"/>
      <c r="D8" s="101"/>
      <c r="E8" s="45"/>
      <c r="F8" s="5"/>
      <c r="G8" s="5"/>
      <c r="H8" s="5"/>
      <c r="I8" s="23"/>
      <c r="J8" s="68"/>
      <c r="K8" s="37" t="e">
        <f t="shared" si="5"/>
        <v>#DIV/0!</v>
      </c>
      <c r="L8" s="28"/>
      <c r="M8" s="29"/>
      <c r="N8" s="30">
        <f t="shared" si="6"/>
        <v>0</v>
      </c>
      <c r="O8" s="27" t="e">
        <f t="shared" si="7"/>
        <v>#DIV/0!</v>
      </c>
      <c r="P8" s="28"/>
      <c r="Q8" s="29"/>
      <c r="R8" s="30">
        <f t="shared" si="8"/>
        <v>0</v>
      </c>
      <c r="S8" s="27" t="e">
        <f t="shared" si="9"/>
        <v>#DIV/0!</v>
      </c>
      <c r="T8" s="28"/>
      <c r="U8" s="29"/>
      <c r="V8" s="30">
        <f t="shared" si="10"/>
        <v>0</v>
      </c>
      <c r="W8" s="32" t="e">
        <f t="shared" si="11"/>
        <v>#DIV/0!</v>
      </c>
      <c r="X8" s="28"/>
      <c r="Y8" s="29"/>
      <c r="Z8" s="33">
        <f t="shared" si="12"/>
        <v>0</v>
      </c>
      <c r="AA8" s="32" t="e">
        <f t="shared" si="13"/>
        <v>#DIV/0!</v>
      </c>
      <c r="AB8" s="28"/>
      <c r="AC8" s="29"/>
      <c r="AD8" s="33">
        <f t="shared" si="14"/>
        <v>0</v>
      </c>
      <c r="AE8" s="32" t="e">
        <f t="shared" si="15"/>
        <v>#DIV/0!</v>
      </c>
      <c r="AF8" s="28"/>
      <c r="AG8" s="29"/>
      <c r="AH8" s="34">
        <f t="shared" si="16"/>
        <v>0</v>
      </c>
      <c r="AI8" s="27" t="e">
        <f t="shared" si="17"/>
        <v>#DIV/0!</v>
      </c>
      <c r="AJ8" s="28"/>
      <c r="AK8" s="29"/>
      <c r="AL8" s="36">
        <f t="shared" si="18"/>
        <v>0</v>
      </c>
      <c r="AM8" s="27" t="e">
        <f t="shared" si="19"/>
        <v>#DIV/0!</v>
      </c>
      <c r="AN8" s="28"/>
      <c r="AO8" s="29"/>
      <c r="AP8" s="36">
        <f t="shared" si="20"/>
        <v>0</v>
      </c>
      <c r="AQ8" s="27" t="e">
        <f t="shared" si="21"/>
        <v>#DIV/0!</v>
      </c>
      <c r="AR8" s="28"/>
      <c r="AS8" s="29"/>
      <c r="AT8" s="36">
        <f t="shared" si="22"/>
        <v>0</v>
      </c>
      <c r="AU8" s="27" t="e">
        <f t="shared" si="23"/>
        <v>#DIV/0!</v>
      </c>
      <c r="AV8" s="28"/>
      <c r="AW8" s="29"/>
      <c r="AX8" s="36">
        <f t="shared" si="24"/>
        <v>0</v>
      </c>
      <c r="AY8" s="27" t="e">
        <f t="shared" si="25"/>
        <v>#DIV/0!</v>
      </c>
      <c r="AZ8" s="28"/>
      <c r="BA8" s="29"/>
      <c r="BB8" s="36">
        <f t="shared" si="26"/>
        <v>0</v>
      </c>
      <c r="BC8" s="27" t="e">
        <f t="shared" si="27"/>
        <v>#DIV/0!</v>
      </c>
      <c r="BD8" s="28"/>
      <c r="BE8" s="29"/>
      <c r="BF8" s="36">
        <f t="shared" si="28"/>
        <v>0</v>
      </c>
      <c r="BG8" s="27" t="e">
        <f t="shared" si="29"/>
        <v>#DIV/0!</v>
      </c>
      <c r="BH8" s="28"/>
      <c r="BI8" s="29"/>
      <c r="BJ8" s="36">
        <f t="shared" si="30"/>
        <v>0</v>
      </c>
      <c r="BK8" s="27" t="e">
        <f t="shared" si="31"/>
        <v>#DIV/0!</v>
      </c>
      <c r="BL8" s="28">
        <v>6</v>
      </c>
      <c r="BM8" s="32" t="e">
        <f t="shared" si="32"/>
        <v>#DIV/0!</v>
      </c>
      <c r="BN8" s="28"/>
      <c r="BO8" s="29"/>
      <c r="BP8" s="36">
        <f t="shared" si="33"/>
        <v>0</v>
      </c>
      <c r="BQ8" s="32" t="e">
        <f t="shared" si="34"/>
        <v>#DIV/0!</v>
      </c>
      <c r="BR8" s="28"/>
      <c r="BS8" s="29"/>
      <c r="BT8" s="36">
        <f t="shared" si="35"/>
        <v>0</v>
      </c>
      <c r="BU8" s="32" t="e">
        <f t="shared" si="36"/>
        <v>#DIV/0!</v>
      </c>
      <c r="BV8" s="28"/>
      <c r="BW8" s="29"/>
      <c r="BX8" s="36">
        <f t="shared" si="37"/>
        <v>0</v>
      </c>
      <c r="BY8" s="32" t="e">
        <f t="shared" si="38"/>
        <v>#DIV/0!</v>
      </c>
      <c r="BZ8" s="28"/>
      <c r="CA8" s="29"/>
      <c r="CB8" s="36">
        <f t="shared" si="39"/>
        <v>0</v>
      </c>
      <c r="CC8" s="32" t="e">
        <f t="shared" si="40"/>
        <v>#DIV/0!</v>
      </c>
      <c r="CD8" s="28"/>
      <c r="CE8" s="29"/>
      <c r="CF8" s="36">
        <f t="shared" si="41"/>
        <v>0</v>
      </c>
      <c r="CG8" s="32" t="e">
        <f t="shared" si="42"/>
        <v>#DIV/0!</v>
      </c>
      <c r="CH8" s="28"/>
      <c r="CI8" s="29"/>
      <c r="CJ8" s="36">
        <f t="shared" si="43"/>
        <v>0</v>
      </c>
      <c r="CK8" s="32" t="e">
        <f t="shared" si="44"/>
        <v>#DIV/0!</v>
      </c>
      <c r="CL8" s="28"/>
      <c r="CM8" s="29"/>
      <c r="CN8" s="36">
        <f t="shared" si="45"/>
        <v>0</v>
      </c>
      <c r="CO8" s="32" t="e">
        <f t="shared" si="46"/>
        <v>#DIV/0!</v>
      </c>
      <c r="CP8" s="28"/>
      <c r="CQ8" s="29"/>
      <c r="CR8" s="36">
        <f t="shared" si="47"/>
        <v>0</v>
      </c>
      <c r="CS8" s="32" t="e">
        <f t="shared" si="48"/>
        <v>#DIV/0!</v>
      </c>
      <c r="CT8" s="28"/>
      <c r="CU8" s="29"/>
      <c r="CV8" s="36">
        <f t="shared" si="49"/>
        <v>0</v>
      </c>
      <c r="CW8" s="27" t="e">
        <f t="shared" si="50"/>
        <v>#DIV/0!</v>
      </c>
      <c r="CX8" s="28"/>
    </row>
    <row r="9" spans="1:102" x14ac:dyDescent="0.25">
      <c r="A9" s="104"/>
      <c r="B9" s="104"/>
      <c r="C9" s="104"/>
      <c r="D9" s="101"/>
      <c r="E9" s="50"/>
      <c r="F9" s="4"/>
      <c r="G9" s="4"/>
      <c r="H9" s="4"/>
      <c r="I9" s="23"/>
      <c r="J9" s="68"/>
      <c r="K9" s="37" t="e">
        <f t="shared" si="5"/>
        <v>#DIV/0!</v>
      </c>
      <c r="L9" s="28"/>
      <c r="M9" s="29"/>
      <c r="N9" s="30">
        <f t="shared" si="6"/>
        <v>0</v>
      </c>
      <c r="O9" s="27" t="e">
        <f t="shared" si="7"/>
        <v>#DIV/0!</v>
      </c>
      <c r="P9" s="28"/>
      <c r="Q9" s="29"/>
      <c r="R9" s="30">
        <f t="shared" si="8"/>
        <v>0</v>
      </c>
      <c r="S9" s="27" t="e">
        <f t="shared" si="9"/>
        <v>#DIV/0!</v>
      </c>
      <c r="T9" s="28"/>
      <c r="U9" s="29"/>
      <c r="V9" s="30">
        <f t="shared" si="10"/>
        <v>0</v>
      </c>
      <c r="W9" s="32" t="e">
        <f t="shared" si="11"/>
        <v>#DIV/0!</v>
      </c>
      <c r="X9" s="28"/>
      <c r="Y9" s="29"/>
      <c r="Z9" s="33">
        <f t="shared" si="12"/>
        <v>0</v>
      </c>
      <c r="AA9" s="32" t="e">
        <f t="shared" si="13"/>
        <v>#DIV/0!</v>
      </c>
      <c r="AB9" s="28"/>
      <c r="AC9" s="29"/>
      <c r="AD9" s="33">
        <f t="shared" si="14"/>
        <v>0</v>
      </c>
      <c r="AE9" s="32" t="e">
        <f t="shared" si="15"/>
        <v>#DIV/0!</v>
      </c>
      <c r="AF9" s="28"/>
      <c r="AG9" s="29"/>
      <c r="AH9" s="34">
        <f t="shared" si="16"/>
        <v>0</v>
      </c>
      <c r="AI9" s="27" t="e">
        <f t="shared" si="17"/>
        <v>#DIV/0!</v>
      </c>
      <c r="AJ9" s="28"/>
      <c r="AK9" s="29"/>
      <c r="AL9" s="36">
        <f t="shared" si="18"/>
        <v>0</v>
      </c>
      <c r="AM9" s="27" t="e">
        <f t="shared" si="19"/>
        <v>#DIV/0!</v>
      </c>
      <c r="AN9" s="28"/>
      <c r="AO9" s="29"/>
      <c r="AP9" s="36">
        <f t="shared" si="20"/>
        <v>0</v>
      </c>
      <c r="AQ9" s="27" t="e">
        <f t="shared" si="21"/>
        <v>#DIV/0!</v>
      </c>
      <c r="AR9" s="28"/>
      <c r="AS9" s="29"/>
      <c r="AT9" s="36">
        <f t="shared" si="22"/>
        <v>0</v>
      </c>
      <c r="AU9" s="27" t="e">
        <f t="shared" si="23"/>
        <v>#DIV/0!</v>
      </c>
      <c r="AV9" s="28"/>
      <c r="AW9" s="29"/>
      <c r="AX9" s="36">
        <f t="shared" si="24"/>
        <v>0</v>
      </c>
      <c r="AY9" s="27" t="e">
        <f t="shared" si="25"/>
        <v>#DIV/0!</v>
      </c>
      <c r="AZ9" s="28"/>
      <c r="BA9" s="29"/>
      <c r="BB9" s="36">
        <f t="shared" si="26"/>
        <v>0</v>
      </c>
      <c r="BC9" s="27" t="e">
        <f t="shared" si="27"/>
        <v>#DIV/0!</v>
      </c>
      <c r="BD9" s="28"/>
      <c r="BE9" s="29"/>
      <c r="BF9" s="36">
        <f t="shared" si="28"/>
        <v>0</v>
      </c>
      <c r="BG9" s="27" t="e">
        <f t="shared" si="29"/>
        <v>#DIV/0!</v>
      </c>
      <c r="BH9" s="28"/>
      <c r="BI9" s="29"/>
      <c r="BJ9" s="36">
        <f t="shared" si="30"/>
        <v>0</v>
      </c>
      <c r="BK9" s="27" t="e">
        <f t="shared" si="31"/>
        <v>#DIV/0!</v>
      </c>
      <c r="BL9" s="28">
        <v>7</v>
      </c>
      <c r="BM9" s="32" t="e">
        <f t="shared" si="32"/>
        <v>#DIV/0!</v>
      </c>
      <c r="BN9" s="28"/>
      <c r="BO9" s="29"/>
      <c r="BP9" s="36">
        <f t="shared" si="33"/>
        <v>0</v>
      </c>
      <c r="BQ9" s="32" t="e">
        <f t="shared" si="34"/>
        <v>#DIV/0!</v>
      </c>
      <c r="BR9" s="28"/>
      <c r="BS9" s="29"/>
      <c r="BT9" s="36">
        <f t="shared" si="35"/>
        <v>0</v>
      </c>
      <c r="BU9" s="32" t="e">
        <f t="shared" si="36"/>
        <v>#DIV/0!</v>
      </c>
      <c r="BV9" s="28"/>
      <c r="BW9" s="29"/>
      <c r="BX9" s="36">
        <f t="shared" si="37"/>
        <v>0</v>
      </c>
      <c r="BY9" s="32" t="e">
        <f t="shared" si="38"/>
        <v>#DIV/0!</v>
      </c>
      <c r="BZ9" s="28"/>
      <c r="CA9" s="29"/>
      <c r="CB9" s="36">
        <f t="shared" si="39"/>
        <v>0</v>
      </c>
      <c r="CC9" s="32" t="e">
        <f t="shared" si="40"/>
        <v>#DIV/0!</v>
      </c>
      <c r="CD9" s="28"/>
      <c r="CE9" s="29"/>
      <c r="CF9" s="36">
        <f t="shared" si="41"/>
        <v>0</v>
      </c>
      <c r="CG9" s="32" t="e">
        <f t="shared" si="42"/>
        <v>#DIV/0!</v>
      </c>
      <c r="CH9" s="28"/>
      <c r="CI9" s="29"/>
      <c r="CJ9" s="36">
        <f t="shared" si="43"/>
        <v>0</v>
      </c>
      <c r="CK9" s="32" t="e">
        <f t="shared" si="44"/>
        <v>#DIV/0!</v>
      </c>
      <c r="CL9" s="28"/>
      <c r="CM9" s="29"/>
      <c r="CN9" s="36">
        <f t="shared" si="45"/>
        <v>0</v>
      </c>
      <c r="CO9" s="32" t="e">
        <f t="shared" si="46"/>
        <v>#DIV/0!</v>
      </c>
      <c r="CP9" s="28"/>
      <c r="CQ9" s="29"/>
      <c r="CR9" s="36">
        <f t="shared" si="47"/>
        <v>0</v>
      </c>
      <c r="CS9" s="32" t="e">
        <f t="shared" si="48"/>
        <v>#DIV/0!</v>
      </c>
      <c r="CT9" s="28"/>
      <c r="CU9" s="29"/>
      <c r="CV9" s="36">
        <f t="shared" si="49"/>
        <v>0</v>
      </c>
      <c r="CW9" s="27" t="e">
        <f t="shared" si="50"/>
        <v>#DIV/0!</v>
      </c>
      <c r="CX9" s="28"/>
    </row>
    <row r="10" spans="1:102" x14ac:dyDescent="0.25">
      <c r="A10" s="104"/>
      <c r="B10" s="104"/>
      <c r="C10" s="104"/>
      <c r="D10" s="101"/>
      <c r="E10" s="44"/>
      <c r="F10" s="3"/>
      <c r="G10" s="3"/>
      <c r="H10" s="3"/>
      <c r="I10" s="24"/>
      <c r="J10" s="68"/>
      <c r="K10" s="37" t="e">
        <f t="shared" si="5"/>
        <v>#DIV/0!</v>
      </c>
      <c r="L10" s="28"/>
      <c r="M10" s="29"/>
      <c r="N10" s="30">
        <f t="shared" si="6"/>
        <v>0</v>
      </c>
      <c r="O10" s="27" t="e">
        <f t="shared" si="7"/>
        <v>#DIV/0!</v>
      </c>
      <c r="P10" s="28"/>
      <c r="Q10" s="29"/>
      <c r="R10" s="30">
        <f t="shared" si="8"/>
        <v>0</v>
      </c>
      <c r="S10" s="27" t="e">
        <f t="shared" si="9"/>
        <v>#DIV/0!</v>
      </c>
      <c r="T10" s="28"/>
      <c r="U10" s="29"/>
      <c r="V10" s="30">
        <f t="shared" si="10"/>
        <v>0</v>
      </c>
      <c r="W10" s="32" t="e">
        <f t="shared" si="11"/>
        <v>#DIV/0!</v>
      </c>
      <c r="X10" s="28"/>
      <c r="Y10" s="29"/>
      <c r="Z10" s="33">
        <f t="shared" si="12"/>
        <v>0</v>
      </c>
      <c r="AA10" s="32" t="e">
        <f t="shared" si="13"/>
        <v>#DIV/0!</v>
      </c>
      <c r="AB10" s="28"/>
      <c r="AC10" s="29"/>
      <c r="AD10" s="33">
        <f t="shared" si="14"/>
        <v>0</v>
      </c>
      <c r="AE10" s="32" t="e">
        <f t="shared" si="15"/>
        <v>#DIV/0!</v>
      </c>
      <c r="AF10" s="28"/>
      <c r="AG10" s="29"/>
      <c r="AH10" s="34">
        <f t="shared" si="16"/>
        <v>0</v>
      </c>
      <c r="AI10" s="27" t="e">
        <f t="shared" si="17"/>
        <v>#DIV/0!</v>
      </c>
      <c r="AJ10" s="28"/>
      <c r="AK10" s="29"/>
      <c r="AL10" s="36">
        <f t="shared" si="18"/>
        <v>0</v>
      </c>
      <c r="AM10" s="27" t="e">
        <f t="shared" si="19"/>
        <v>#DIV/0!</v>
      </c>
      <c r="AN10" s="28"/>
      <c r="AO10" s="29"/>
      <c r="AP10" s="36">
        <f t="shared" si="20"/>
        <v>0</v>
      </c>
      <c r="AQ10" s="27" t="e">
        <f t="shared" si="21"/>
        <v>#DIV/0!</v>
      </c>
      <c r="AR10" s="28"/>
      <c r="AS10" s="29"/>
      <c r="AT10" s="36">
        <f t="shared" si="22"/>
        <v>0</v>
      </c>
      <c r="AU10" s="27" t="e">
        <f t="shared" si="23"/>
        <v>#DIV/0!</v>
      </c>
      <c r="AV10" s="28"/>
      <c r="AW10" s="29"/>
      <c r="AX10" s="36">
        <f t="shared" si="24"/>
        <v>0</v>
      </c>
      <c r="AY10" s="27" t="e">
        <f t="shared" si="25"/>
        <v>#DIV/0!</v>
      </c>
      <c r="AZ10" s="28"/>
      <c r="BA10" s="29"/>
      <c r="BB10" s="36">
        <f t="shared" si="26"/>
        <v>0</v>
      </c>
      <c r="BC10" s="27" t="e">
        <f t="shared" si="27"/>
        <v>#DIV/0!</v>
      </c>
      <c r="BD10" s="28"/>
      <c r="BE10" s="29"/>
      <c r="BF10" s="36">
        <f t="shared" si="28"/>
        <v>0</v>
      </c>
      <c r="BG10" s="27" t="e">
        <f t="shared" si="29"/>
        <v>#DIV/0!</v>
      </c>
      <c r="BH10" s="28"/>
      <c r="BI10" s="29"/>
      <c r="BJ10" s="36">
        <f t="shared" si="30"/>
        <v>0</v>
      </c>
      <c r="BK10" s="27" t="e">
        <f t="shared" si="31"/>
        <v>#DIV/0!</v>
      </c>
      <c r="BL10" s="28">
        <v>8</v>
      </c>
      <c r="BM10" s="32" t="e">
        <f t="shared" si="32"/>
        <v>#DIV/0!</v>
      </c>
      <c r="BN10" s="28"/>
      <c r="BO10" s="29"/>
      <c r="BP10" s="36">
        <f t="shared" si="33"/>
        <v>0</v>
      </c>
      <c r="BQ10" s="32" t="e">
        <f t="shared" si="34"/>
        <v>#DIV/0!</v>
      </c>
      <c r="BR10" s="28"/>
      <c r="BS10" s="29"/>
      <c r="BT10" s="36">
        <f t="shared" si="35"/>
        <v>0</v>
      </c>
      <c r="BU10" s="32" t="e">
        <f t="shared" si="36"/>
        <v>#DIV/0!</v>
      </c>
      <c r="BV10" s="28"/>
      <c r="BW10" s="29"/>
      <c r="BX10" s="36">
        <f t="shared" si="37"/>
        <v>0</v>
      </c>
      <c r="BY10" s="32" t="e">
        <f t="shared" si="38"/>
        <v>#DIV/0!</v>
      </c>
      <c r="BZ10" s="28"/>
      <c r="CA10" s="29"/>
      <c r="CB10" s="36">
        <f t="shared" si="39"/>
        <v>0</v>
      </c>
      <c r="CC10" s="32" t="e">
        <f t="shared" si="40"/>
        <v>#DIV/0!</v>
      </c>
      <c r="CD10" s="28"/>
      <c r="CE10" s="29"/>
      <c r="CF10" s="36">
        <f t="shared" si="41"/>
        <v>0</v>
      </c>
      <c r="CG10" s="32" t="e">
        <f t="shared" si="42"/>
        <v>#DIV/0!</v>
      </c>
      <c r="CH10" s="28"/>
      <c r="CI10" s="29"/>
      <c r="CJ10" s="36">
        <f t="shared" si="43"/>
        <v>0</v>
      </c>
      <c r="CK10" s="32" t="e">
        <f t="shared" si="44"/>
        <v>#DIV/0!</v>
      </c>
      <c r="CL10" s="28"/>
      <c r="CM10" s="29"/>
      <c r="CN10" s="36">
        <f t="shared" si="45"/>
        <v>0</v>
      </c>
      <c r="CO10" s="32" t="e">
        <f t="shared" si="46"/>
        <v>#DIV/0!</v>
      </c>
      <c r="CP10" s="28"/>
      <c r="CQ10" s="29"/>
      <c r="CR10" s="36">
        <f t="shared" si="47"/>
        <v>0</v>
      </c>
      <c r="CS10" s="32" t="e">
        <f t="shared" si="48"/>
        <v>#DIV/0!</v>
      </c>
      <c r="CT10" s="28"/>
      <c r="CU10" s="29"/>
      <c r="CV10" s="36">
        <f t="shared" si="49"/>
        <v>0</v>
      </c>
      <c r="CW10" s="27" t="e">
        <f t="shared" si="50"/>
        <v>#DIV/0!</v>
      </c>
      <c r="CX10" s="28"/>
    </row>
    <row r="11" spans="1:102" x14ac:dyDescent="0.25">
      <c r="A11" s="104"/>
      <c r="B11" s="104"/>
      <c r="C11" s="104"/>
      <c r="D11" s="101"/>
      <c r="E11" s="50"/>
      <c r="F11" s="4"/>
      <c r="G11" s="4"/>
      <c r="H11" s="4"/>
      <c r="I11" s="23"/>
      <c r="J11" s="68"/>
      <c r="K11" s="37" t="e">
        <f t="shared" si="5"/>
        <v>#DIV/0!</v>
      </c>
      <c r="L11" s="28"/>
      <c r="M11" s="29"/>
      <c r="N11" s="30">
        <f t="shared" si="6"/>
        <v>0</v>
      </c>
      <c r="O11" s="27" t="e">
        <f t="shared" si="7"/>
        <v>#DIV/0!</v>
      </c>
      <c r="P11" s="28"/>
      <c r="Q11" s="29"/>
      <c r="R11" s="30">
        <f t="shared" si="8"/>
        <v>0</v>
      </c>
      <c r="S11" s="27" t="e">
        <f t="shared" si="9"/>
        <v>#DIV/0!</v>
      </c>
      <c r="T11" s="28"/>
      <c r="U11" s="29"/>
      <c r="V11" s="30">
        <f t="shared" si="10"/>
        <v>0</v>
      </c>
      <c r="W11" s="32" t="e">
        <f t="shared" si="11"/>
        <v>#DIV/0!</v>
      </c>
      <c r="X11" s="28"/>
      <c r="Y11" s="29"/>
      <c r="Z11" s="33">
        <f t="shared" si="12"/>
        <v>0</v>
      </c>
      <c r="AA11" s="32" t="e">
        <f t="shared" si="13"/>
        <v>#DIV/0!</v>
      </c>
      <c r="AB11" s="28"/>
      <c r="AC11" s="29"/>
      <c r="AD11" s="33">
        <f t="shared" si="14"/>
        <v>0</v>
      </c>
      <c r="AE11" s="32" t="e">
        <f t="shared" si="15"/>
        <v>#DIV/0!</v>
      </c>
      <c r="AF11" s="28"/>
      <c r="AG11" s="29"/>
      <c r="AH11" s="34">
        <f t="shared" si="16"/>
        <v>0</v>
      </c>
      <c r="AI11" s="27" t="e">
        <f t="shared" si="17"/>
        <v>#DIV/0!</v>
      </c>
      <c r="AJ11" s="28"/>
      <c r="AK11" s="29"/>
      <c r="AL11" s="36">
        <f t="shared" si="18"/>
        <v>0</v>
      </c>
      <c r="AM11" s="27" t="e">
        <f t="shared" si="19"/>
        <v>#DIV/0!</v>
      </c>
      <c r="AN11" s="28"/>
      <c r="AO11" s="29"/>
      <c r="AP11" s="36">
        <f t="shared" si="20"/>
        <v>0</v>
      </c>
      <c r="AQ11" s="27" t="e">
        <f t="shared" si="21"/>
        <v>#DIV/0!</v>
      </c>
      <c r="AR11" s="28"/>
      <c r="AS11" s="29"/>
      <c r="AT11" s="36">
        <f t="shared" si="22"/>
        <v>0</v>
      </c>
      <c r="AU11" s="27" t="e">
        <f t="shared" si="23"/>
        <v>#DIV/0!</v>
      </c>
      <c r="AV11" s="28"/>
      <c r="AW11" s="29"/>
      <c r="AX11" s="36">
        <f t="shared" si="24"/>
        <v>0</v>
      </c>
      <c r="AY11" s="27" t="e">
        <f t="shared" si="25"/>
        <v>#DIV/0!</v>
      </c>
      <c r="AZ11" s="28"/>
      <c r="BA11" s="29"/>
      <c r="BB11" s="36">
        <f t="shared" si="26"/>
        <v>0</v>
      </c>
      <c r="BC11" s="27" t="e">
        <f t="shared" si="27"/>
        <v>#DIV/0!</v>
      </c>
      <c r="BD11" s="28"/>
      <c r="BE11" s="29"/>
      <c r="BF11" s="36">
        <f t="shared" si="28"/>
        <v>0</v>
      </c>
      <c r="BG11" s="27" t="e">
        <f t="shared" si="29"/>
        <v>#DIV/0!</v>
      </c>
      <c r="BH11" s="28"/>
      <c r="BI11" s="29"/>
      <c r="BJ11" s="36">
        <f t="shared" si="30"/>
        <v>0</v>
      </c>
      <c r="BK11" s="27" t="e">
        <f t="shared" si="31"/>
        <v>#DIV/0!</v>
      </c>
      <c r="BL11" s="28">
        <v>9</v>
      </c>
      <c r="BM11" s="32" t="e">
        <f t="shared" si="32"/>
        <v>#DIV/0!</v>
      </c>
      <c r="BN11" s="28"/>
      <c r="BO11" s="29"/>
      <c r="BP11" s="36">
        <f t="shared" si="33"/>
        <v>0</v>
      </c>
      <c r="BQ11" s="32" t="e">
        <f t="shared" si="34"/>
        <v>#DIV/0!</v>
      </c>
      <c r="BR11" s="28"/>
      <c r="BS11" s="29"/>
      <c r="BT11" s="36">
        <f t="shared" si="35"/>
        <v>0</v>
      </c>
      <c r="BU11" s="32" t="e">
        <f t="shared" si="36"/>
        <v>#DIV/0!</v>
      </c>
      <c r="BV11" s="28"/>
      <c r="BW11" s="29"/>
      <c r="BX11" s="36">
        <f t="shared" si="37"/>
        <v>0</v>
      </c>
      <c r="BY11" s="32" t="e">
        <f t="shared" si="38"/>
        <v>#DIV/0!</v>
      </c>
      <c r="BZ11" s="28"/>
      <c r="CA11" s="29"/>
      <c r="CB11" s="36">
        <f t="shared" si="39"/>
        <v>0</v>
      </c>
      <c r="CC11" s="32" t="e">
        <f t="shared" si="40"/>
        <v>#DIV/0!</v>
      </c>
      <c r="CD11" s="28"/>
      <c r="CE11" s="29"/>
      <c r="CF11" s="36">
        <f t="shared" si="41"/>
        <v>0</v>
      </c>
      <c r="CG11" s="32" t="e">
        <f t="shared" si="42"/>
        <v>#DIV/0!</v>
      </c>
      <c r="CH11" s="28"/>
      <c r="CI11" s="29"/>
      <c r="CJ11" s="36">
        <f t="shared" si="43"/>
        <v>0</v>
      </c>
      <c r="CK11" s="32" t="e">
        <f t="shared" si="44"/>
        <v>#DIV/0!</v>
      </c>
      <c r="CL11" s="28"/>
      <c r="CM11" s="29"/>
      <c r="CN11" s="36">
        <f t="shared" si="45"/>
        <v>0</v>
      </c>
      <c r="CO11" s="32" t="e">
        <f t="shared" si="46"/>
        <v>#DIV/0!</v>
      </c>
      <c r="CP11" s="28"/>
      <c r="CQ11" s="29"/>
      <c r="CR11" s="36">
        <f t="shared" si="47"/>
        <v>0</v>
      </c>
      <c r="CS11" s="32" t="e">
        <f t="shared" si="48"/>
        <v>#DIV/0!</v>
      </c>
      <c r="CT11" s="28"/>
      <c r="CU11" s="29"/>
      <c r="CV11" s="36">
        <f t="shared" si="49"/>
        <v>0</v>
      </c>
      <c r="CW11" s="27" t="e">
        <f t="shared" si="50"/>
        <v>#DIV/0!</v>
      </c>
      <c r="CX11" s="28"/>
    </row>
    <row r="12" spans="1:102" x14ac:dyDescent="0.25">
      <c r="A12" s="104"/>
      <c r="B12" s="104"/>
      <c r="C12" s="104"/>
      <c r="D12" s="101"/>
      <c r="E12" s="45"/>
      <c r="F12" s="5"/>
      <c r="G12" s="5"/>
      <c r="H12" s="5"/>
      <c r="I12" s="23"/>
      <c r="J12" s="68"/>
      <c r="K12" s="37" t="e">
        <f t="shared" si="5"/>
        <v>#DIV/0!</v>
      </c>
      <c r="L12" s="28"/>
      <c r="M12" s="29"/>
      <c r="N12" s="30">
        <f t="shared" si="6"/>
        <v>0</v>
      </c>
      <c r="O12" s="27" t="e">
        <f t="shared" si="7"/>
        <v>#DIV/0!</v>
      </c>
      <c r="P12" s="28"/>
      <c r="Q12" s="29"/>
      <c r="R12" s="30">
        <f t="shared" si="8"/>
        <v>0</v>
      </c>
      <c r="S12" s="27" t="e">
        <f t="shared" si="9"/>
        <v>#DIV/0!</v>
      </c>
      <c r="T12" s="28"/>
      <c r="U12" s="29"/>
      <c r="V12" s="30">
        <f t="shared" si="10"/>
        <v>0</v>
      </c>
      <c r="W12" s="32" t="e">
        <f t="shared" si="11"/>
        <v>#DIV/0!</v>
      </c>
      <c r="X12" s="28"/>
      <c r="Y12" s="29"/>
      <c r="Z12" s="33">
        <f t="shared" si="12"/>
        <v>0</v>
      </c>
      <c r="AA12" s="32" t="e">
        <f t="shared" si="13"/>
        <v>#DIV/0!</v>
      </c>
      <c r="AB12" s="28"/>
      <c r="AC12" s="29"/>
      <c r="AD12" s="33">
        <f t="shared" si="14"/>
        <v>0</v>
      </c>
      <c r="AE12" s="32" t="e">
        <f t="shared" si="15"/>
        <v>#DIV/0!</v>
      </c>
      <c r="AF12" s="28"/>
      <c r="AG12" s="29"/>
      <c r="AH12" s="34">
        <f t="shared" si="16"/>
        <v>0</v>
      </c>
      <c r="AI12" s="27" t="e">
        <f t="shared" si="17"/>
        <v>#DIV/0!</v>
      </c>
      <c r="AJ12" s="28"/>
      <c r="AK12" s="29"/>
      <c r="AL12" s="36">
        <f t="shared" si="18"/>
        <v>0</v>
      </c>
      <c r="AM12" s="27" t="e">
        <f t="shared" si="19"/>
        <v>#DIV/0!</v>
      </c>
      <c r="AN12" s="28"/>
      <c r="AO12" s="29"/>
      <c r="AP12" s="36">
        <f t="shared" si="20"/>
        <v>0</v>
      </c>
      <c r="AQ12" s="27" t="e">
        <f t="shared" si="21"/>
        <v>#DIV/0!</v>
      </c>
      <c r="AR12" s="28"/>
      <c r="AS12" s="29"/>
      <c r="AT12" s="36">
        <f t="shared" si="22"/>
        <v>0</v>
      </c>
      <c r="AU12" s="27" t="e">
        <f t="shared" si="23"/>
        <v>#DIV/0!</v>
      </c>
      <c r="AV12" s="28"/>
      <c r="AW12" s="29"/>
      <c r="AX12" s="36">
        <f t="shared" si="24"/>
        <v>0</v>
      </c>
      <c r="AY12" s="27" t="e">
        <f t="shared" si="25"/>
        <v>#DIV/0!</v>
      </c>
      <c r="AZ12" s="28"/>
      <c r="BA12" s="29"/>
      <c r="BB12" s="36">
        <f t="shared" si="26"/>
        <v>0</v>
      </c>
      <c r="BC12" s="27" t="e">
        <f t="shared" si="27"/>
        <v>#DIV/0!</v>
      </c>
      <c r="BD12" s="28"/>
      <c r="BE12" s="29"/>
      <c r="BF12" s="36">
        <f t="shared" si="28"/>
        <v>0</v>
      </c>
      <c r="BG12" s="27" t="e">
        <f t="shared" si="29"/>
        <v>#DIV/0!</v>
      </c>
      <c r="BH12" s="28"/>
      <c r="BI12" s="29"/>
      <c r="BJ12" s="36">
        <f t="shared" si="30"/>
        <v>0</v>
      </c>
      <c r="BK12" s="27" t="e">
        <f t="shared" si="31"/>
        <v>#DIV/0!</v>
      </c>
      <c r="BL12" s="28">
        <v>10</v>
      </c>
      <c r="BM12" s="32" t="e">
        <f t="shared" si="32"/>
        <v>#DIV/0!</v>
      </c>
      <c r="BN12" s="28"/>
      <c r="BO12" s="29"/>
      <c r="BP12" s="36">
        <f t="shared" si="33"/>
        <v>0</v>
      </c>
      <c r="BQ12" s="32" t="e">
        <f t="shared" si="34"/>
        <v>#DIV/0!</v>
      </c>
      <c r="BR12" s="28"/>
      <c r="BS12" s="29"/>
      <c r="BT12" s="36">
        <f t="shared" si="35"/>
        <v>0</v>
      </c>
      <c r="BU12" s="32" t="e">
        <f t="shared" si="36"/>
        <v>#DIV/0!</v>
      </c>
      <c r="BV12" s="28"/>
      <c r="BW12" s="29"/>
      <c r="BX12" s="36">
        <f t="shared" si="37"/>
        <v>0</v>
      </c>
      <c r="BY12" s="32" t="e">
        <f t="shared" si="38"/>
        <v>#DIV/0!</v>
      </c>
      <c r="BZ12" s="28"/>
      <c r="CA12" s="29"/>
      <c r="CB12" s="36">
        <f t="shared" si="39"/>
        <v>0</v>
      </c>
      <c r="CC12" s="32" t="e">
        <f t="shared" si="40"/>
        <v>#DIV/0!</v>
      </c>
      <c r="CD12" s="28"/>
      <c r="CE12" s="29"/>
      <c r="CF12" s="36">
        <f t="shared" si="41"/>
        <v>0</v>
      </c>
      <c r="CG12" s="32" t="e">
        <f t="shared" si="42"/>
        <v>#DIV/0!</v>
      </c>
      <c r="CH12" s="28"/>
      <c r="CI12" s="29"/>
      <c r="CJ12" s="36">
        <f t="shared" si="43"/>
        <v>0</v>
      </c>
      <c r="CK12" s="32" t="e">
        <f t="shared" si="44"/>
        <v>#DIV/0!</v>
      </c>
      <c r="CL12" s="28"/>
      <c r="CM12" s="29"/>
      <c r="CN12" s="36">
        <f t="shared" si="45"/>
        <v>0</v>
      </c>
      <c r="CO12" s="32" t="e">
        <f t="shared" si="46"/>
        <v>#DIV/0!</v>
      </c>
      <c r="CP12" s="28"/>
      <c r="CQ12" s="29"/>
      <c r="CR12" s="36">
        <f t="shared" si="47"/>
        <v>0</v>
      </c>
      <c r="CS12" s="32" t="e">
        <f t="shared" si="48"/>
        <v>#DIV/0!</v>
      </c>
      <c r="CT12" s="28"/>
      <c r="CU12" s="29"/>
      <c r="CV12" s="36">
        <f t="shared" si="49"/>
        <v>0</v>
      </c>
      <c r="CW12" s="27" t="e">
        <f t="shared" si="50"/>
        <v>#DIV/0!</v>
      </c>
      <c r="CX12" s="28"/>
    </row>
    <row r="13" spans="1:102" x14ac:dyDescent="0.25">
      <c r="A13" s="104"/>
      <c r="B13" s="104"/>
      <c r="C13" s="104"/>
      <c r="D13" s="101"/>
      <c r="E13" s="45"/>
      <c r="F13" s="5"/>
      <c r="G13" s="5"/>
      <c r="H13" s="5"/>
      <c r="I13" s="24"/>
      <c r="J13" s="68"/>
      <c r="K13" s="37" t="e">
        <f t="shared" si="5"/>
        <v>#DIV/0!</v>
      </c>
      <c r="L13" s="28"/>
      <c r="M13" s="29"/>
      <c r="N13" s="30">
        <f t="shared" si="6"/>
        <v>0</v>
      </c>
      <c r="O13" s="27" t="e">
        <f t="shared" si="7"/>
        <v>#DIV/0!</v>
      </c>
      <c r="P13" s="28"/>
      <c r="Q13" s="29"/>
      <c r="R13" s="30">
        <f t="shared" si="8"/>
        <v>0</v>
      </c>
      <c r="S13" s="27" t="e">
        <f t="shared" si="9"/>
        <v>#DIV/0!</v>
      </c>
      <c r="T13" s="28"/>
      <c r="U13" s="29"/>
      <c r="V13" s="30">
        <f t="shared" si="10"/>
        <v>0</v>
      </c>
      <c r="W13" s="32" t="e">
        <f t="shared" si="11"/>
        <v>#DIV/0!</v>
      </c>
      <c r="X13" s="28"/>
      <c r="Y13" s="29"/>
      <c r="Z13" s="33">
        <f t="shared" si="12"/>
        <v>0</v>
      </c>
      <c r="AA13" s="32" t="e">
        <f t="shared" si="13"/>
        <v>#DIV/0!</v>
      </c>
      <c r="AB13" s="28"/>
      <c r="AC13" s="29"/>
      <c r="AD13" s="33">
        <f t="shared" si="14"/>
        <v>0</v>
      </c>
      <c r="AE13" s="32" t="e">
        <f t="shared" si="15"/>
        <v>#DIV/0!</v>
      </c>
      <c r="AF13" s="28"/>
      <c r="AG13" s="29"/>
      <c r="AH13" s="34">
        <f t="shared" si="16"/>
        <v>0</v>
      </c>
      <c r="AI13" s="27" t="e">
        <f t="shared" si="17"/>
        <v>#DIV/0!</v>
      </c>
      <c r="AJ13" s="28"/>
      <c r="AK13" s="29"/>
      <c r="AL13" s="36">
        <f t="shared" si="18"/>
        <v>0</v>
      </c>
      <c r="AM13" s="27" t="e">
        <f t="shared" si="19"/>
        <v>#DIV/0!</v>
      </c>
      <c r="AN13" s="28"/>
      <c r="AO13" s="29"/>
      <c r="AP13" s="36">
        <f t="shared" si="20"/>
        <v>0</v>
      </c>
      <c r="AQ13" s="27" t="e">
        <f t="shared" si="21"/>
        <v>#DIV/0!</v>
      </c>
      <c r="AR13" s="28"/>
      <c r="AS13" s="29"/>
      <c r="AT13" s="36">
        <f t="shared" si="22"/>
        <v>0</v>
      </c>
      <c r="AU13" s="27" t="e">
        <f t="shared" si="23"/>
        <v>#DIV/0!</v>
      </c>
      <c r="AV13" s="28"/>
      <c r="AW13" s="29"/>
      <c r="AX13" s="36">
        <f t="shared" si="24"/>
        <v>0</v>
      </c>
      <c r="AY13" s="27" t="e">
        <f t="shared" si="25"/>
        <v>#DIV/0!</v>
      </c>
      <c r="AZ13" s="28"/>
      <c r="BA13" s="29"/>
      <c r="BB13" s="36">
        <f t="shared" si="26"/>
        <v>0</v>
      </c>
      <c r="BC13" s="27" t="e">
        <f t="shared" si="27"/>
        <v>#DIV/0!</v>
      </c>
      <c r="BD13" s="28"/>
      <c r="BE13" s="29"/>
      <c r="BF13" s="36">
        <f t="shared" si="28"/>
        <v>0</v>
      </c>
      <c r="BG13" s="27" t="e">
        <f t="shared" si="29"/>
        <v>#DIV/0!</v>
      </c>
      <c r="BH13" s="28"/>
      <c r="BI13" s="29"/>
      <c r="BJ13" s="36">
        <f t="shared" si="30"/>
        <v>0</v>
      </c>
      <c r="BK13" s="27" t="e">
        <f t="shared" si="31"/>
        <v>#DIV/0!</v>
      </c>
      <c r="BL13" s="28">
        <v>11</v>
      </c>
      <c r="BM13" s="32" t="e">
        <f t="shared" si="32"/>
        <v>#DIV/0!</v>
      </c>
      <c r="BN13" s="28"/>
      <c r="BO13" s="29"/>
      <c r="BP13" s="36">
        <f t="shared" si="33"/>
        <v>0</v>
      </c>
      <c r="BQ13" s="32" t="e">
        <f t="shared" si="34"/>
        <v>#DIV/0!</v>
      </c>
      <c r="BR13" s="28"/>
      <c r="BS13" s="29"/>
      <c r="BT13" s="36">
        <f t="shared" si="35"/>
        <v>0</v>
      </c>
      <c r="BU13" s="32" t="e">
        <f t="shared" si="36"/>
        <v>#DIV/0!</v>
      </c>
      <c r="BV13" s="28"/>
      <c r="BW13" s="29"/>
      <c r="BX13" s="36">
        <f t="shared" si="37"/>
        <v>0</v>
      </c>
      <c r="BY13" s="32" t="e">
        <f t="shared" si="38"/>
        <v>#DIV/0!</v>
      </c>
      <c r="BZ13" s="28"/>
      <c r="CA13" s="29"/>
      <c r="CB13" s="36">
        <f t="shared" si="39"/>
        <v>0</v>
      </c>
      <c r="CC13" s="32" t="e">
        <f t="shared" si="40"/>
        <v>#DIV/0!</v>
      </c>
      <c r="CD13" s="28"/>
      <c r="CE13" s="29"/>
      <c r="CF13" s="36">
        <f t="shared" si="41"/>
        <v>0</v>
      </c>
      <c r="CG13" s="32" t="e">
        <f t="shared" si="42"/>
        <v>#DIV/0!</v>
      </c>
      <c r="CH13" s="28"/>
      <c r="CI13" s="29"/>
      <c r="CJ13" s="36">
        <f t="shared" si="43"/>
        <v>0</v>
      </c>
      <c r="CK13" s="32" t="e">
        <f t="shared" si="44"/>
        <v>#DIV/0!</v>
      </c>
      <c r="CL13" s="28"/>
      <c r="CM13" s="29"/>
      <c r="CN13" s="36">
        <f t="shared" si="45"/>
        <v>0</v>
      </c>
      <c r="CO13" s="32" t="e">
        <f t="shared" si="46"/>
        <v>#DIV/0!</v>
      </c>
      <c r="CP13" s="28"/>
      <c r="CQ13" s="29"/>
      <c r="CR13" s="36">
        <f t="shared" si="47"/>
        <v>0</v>
      </c>
      <c r="CS13" s="32" t="e">
        <f t="shared" si="48"/>
        <v>#DIV/0!</v>
      </c>
      <c r="CT13" s="28"/>
      <c r="CU13" s="29"/>
      <c r="CV13" s="36">
        <f t="shared" si="49"/>
        <v>0</v>
      </c>
      <c r="CW13" s="27" t="e">
        <f t="shared" si="50"/>
        <v>#DIV/0!</v>
      </c>
      <c r="CX13" s="28"/>
    </row>
    <row r="14" spans="1:102" ht="15.75" thickBot="1" x14ac:dyDescent="0.3">
      <c r="A14" s="105"/>
      <c r="B14" s="105"/>
      <c r="C14" s="105"/>
      <c r="D14" s="102"/>
      <c r="E14" s="51"/>
      <c r="F14" s="6"/>
      <c r="G14" s="6"/>
      <c r="H14" s="6"/>
      <c r="I14" s="25"/>
      <c r="J14" s="69"/>
      <c r="K14" s="58" t="e">
        <f t="shared" si="5"/>
        <v>#DIV/0!</v>
      </c>
      <c r="L14" s="59"/>
      <c r="M14" s="60"/>
      <c r="N14" s="61">
        <f t="shared" si="6"/>
        <v>0</v>
      </c>
      <c r="O14" s="62" t="e">
        <f t="shared" si="7"/>
        <v>#DIV/0!</v>
      </c>
      <c r="P14" s="59"/>
      <c r="Q14" s="60"/>
      <c r="R14" s="61">
        <f t="shared" si="8"/>
        <v>0</v>
      </c>
      <c r="S14" s="62" t="e">
        <f t="shared" si="9"/>
        <v>#DIV/0!</v>
      </c>
      <c r="T14" s="59"/>
      <c r="U14" s="60"/>
      <c r="V14" s="61">
        <f t="shared" si="10"/>
        <v>0</v>
      </c>
      <c r="W14" s="63" t="e">
        <f t="shared" si="11"/>
        <v>#DIV/0!</v>
      </c>
      <c r="X14" s="59"/>
      <c r="Y14" s="60"/>
      <c r="Z14" s="64">
        <f t="shared" si="12"/>
        <v>0</v>
      </c>
      <c r="AA14" s="63" t="e">
        <f t="shared" si="13"/>
        <v>#DIV/0!</v>
      </c>
      <c r="AB14" s="59"/>
      <c r="AC14" s="60"/>
      <c r="AD14" s="64">
        <f t="shared" si="14"/>
        <v>0</v>
      </c>
      <c r="AE14" s="63" t="e">
        <f t="shared" si="15"/>
        <v>#DIV/0!</v>
      </c>
      <c r="AF14" s="59"/>
      <c r="AG14" s="60"/>
      <c r="AH14" s="65">
        <f t="shared" si="16"/>
        <v>0</v>
      </c>
      <c r="AI14" s="62" t="e">
        <f t="shared" si="17"/>
        <v>#DIV/0!</v>
      </c>
      <c r="AJ14" s="59"/>
      <c r="AK14" s="60"/>
      <c r="AL14" s="66">
        <f t="shared" si="18"/>
        <v>0</v>
      </c>
      <c r="AM14" s="62" t="e">
        <f t="shared" si="19"/>
        <v>#DIV/0!</v>
      </c>
      <c r="AN14" s="59"/>
      <c r="AO14" s="60"/>
      <c r="AP14" s="66">
        <f t="shared" si="20"/>
        <v>0</v>
      </c>
      <c r="AQ14" s="62" t="e">
        <f t="shared" si="21"/>
        <v>#DIV/0!</v>
      </c>
      <c r="AR14" s="59"/>
      <c r="AS14" s="60"/>
      <c r="AT14" s="66">
        <f t="shared" si="22"/>
        <v>0</v>
      </c>
      <c r="AU14" s="62" t="e">
        <f t="shared" si="23"/>
        <v>#DIV/0!</v>
      </c>
      <c r="AV14" s="59"/>
      <c r="AW14" s="60"/>
      <c r="AX14" s="66">
        <f t="shared" si="24"/>
        <v>0</v>
      </c>
      <c r="AY14" s="62" t="e">
        <f t="shared" si="25"/>
        <v>#DIV/0!</v>
      </c>
      <c r="AZ14" s="59"/>
      <c r="BA14" s="60"/>
      <c r="BB14" s="66">
        <f t="shared" si="26"/>
        <v>0</v>
      </c>
      <c r="BC14" s="62" t="e">
        <f t="shared" si="27"/>
        <v>#DIV/0!</v>
      </c>
      <c r="BD14" s="59"/>
      <c r="BE14" s="60"/>
      <c r="BF14" s="66">
        <f t="shared" si="28"/>
        <v>0</v>
      </c>
      <c r="BG14" s="62" t="e">
        <f t="shared" si="29"/>
        <v>#DIV/0!</v>
      </c>
      <c r="BH14" s="59"/>
      <c r="BI14" s="60"/>
      <c r="BJ14" s="66">
        <f t="shared" si="30"/>
        <v>0</v>
      </c>
      <c r="BK14" s="62" t="e">
        <f t="shared" si="31"/>
        <v>#DIV/0!</v>
      </c>
      <c r="BL14" s="59">
        <v>12</v>
      </c>
      <c r="BM14" s="63" t="e">
        <f t="shared" si="32"/>
        <v>#DIV/0!</v>
      </c>
      <c r="BN14" s="59"/>
      <c r="BO14" s="60"/>
      <c r="BP14" s="66">
        <f t="shared" si="33"/>
        <v>0</v>
      </c>
      <c r="BQ14" s="63" t="e">
        <f t="shared" si="34"/>
        <v>#DIV/0!</v>
      </c>
      <c r="BR14" s="59"/>
      <c r="BS14" s="60"/>
      <c r="BT14" s="66">
        <f t="shared" si="35"/>
        <v>0</v>
      </c>
      <c r="BU14" s="63" t="e">
        <f t="shared" si="36"/>
        <v>#DIV/0!</v>
      </c>
      <c r="BV14" s="59"/>
      <c r="BW14" s="60"/>
      <c r="BX14" s="66">
        <f t="shared" si="37"/>
        <v>0</v>
      </c>
      <c r="BY14" s="63" t="e">
        <f t="shared" si="38"/>
        <v>#DIV/0!</v>
      </c>
      <c r="BZ14" s="59"/>
      <c r="CA14" s="60"/>
      <c r="CB14" s="66">
        <f t="shared" si="39"/>
        <v>0</v>
      </c>
      <c r="CC14" s="63" t="e">
        <f t="shared" si="40"/>
        <v>#DIV/0!</v>
      </c>
      <c r="CD14" s="59"/>
      <c r="CE14" s="60"/>
      <c r="CF14" s="66">
        <f t="shared" si="41"/>
        <v>0</v>
      </c>
      <c r="CG14" s="63" t="e">
        <f t="shared" si="42"/>
        <v>#DIV/0!</v>
      </c>
      <c r="CH14" s="59"/>
      <c r="CI14" s="60"/>
      <c r="CJ14" s="66">
        <f t="shared" si="43"/>
        <v>0</v>
      </c>
      <c r="CK14" s="63" t="e">
        <f t="shared" si="44"/>
        <v>#DIV/0!</v>
      </c>
      <c r="CL14" s="59"/>
      <c r="CM14" s="60"/>
      <c r="CN14" s="66">
        <f t="shared" si="45"/>
        <v>0</v>
      </c>
      <c r="CO14" s="63" t="e">
        <f t="shared" si="46"/>
        <v>#DIV/0!</v>
      </c>
      <c r="CP14" s="59"/>
      <c r="CQ14" s="60"/>
      <c r="CR14" s="66">
        <f t="shared" si="47"/>
        <v>0</v>
      </c>
      <c r="CS14" s="63" t="e">
        <f t="shared" si="48"/>
        <v>#DIV/0!</v>
      </c>
      <c r="CT14" s="59"/>
      <c r="CU14" s="60"/>
      <c r="CV14" s="66">
        <f t="shared" si="49"/>
        <v>0</v>
      </c>
      <c r="CW14" s="62" t="e">
        <f t="shared" si="50"/>
        <v>#DIV/0!</v>
      </c>
      <c r="CX14" s="59"/>
    </row>
    <row r="16" spans="1:102" ht="15.75" thickBot="1" x14ac:dyDescent="0.3"/>
    <row r="17" spans="1:56" ht="34.5" customHeight="1" thickBot="1" x14ac:dyDescent="0.3">
      <c r="A17" s="106" t="s">
        <v>112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7"/>
      <c r="M17" s="128" t="s">
        <v>10</v>
      </c>
      <c r="N17" s="106"/>
      <c r="O17" s="106"/>
      <c r="P17" s="10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7"/>
      <c r="BC17" s="54"/>
      <c r="BD17" s="54"/>
    </row>
    <row r="18" spans="1:56" ht="64.5" customHeight="1" thickBot="1" x14ac:dyDescent="0.3">
      <c r="A18" s="115" t="s">
        <v>107</v>
      </c>
      <c r="B18" s="115" t="s">
        <v>108</v>
      </c>
      <c r="C18" s="113" t="s">
        <v>109</v>
      </c>
      <c r="D18" s="115" t="s">
        <v>110</v>
      </c>
      <c r="E18" s="115" t="s">
        <v>2</v>
      </c>
      <c r="F18" s="113" t="s">
        <v>20</v>
      </c>
      <c r="G18" s="111" t="s">
        <v>111</v>
      </c>
      <c r="H18" s="88" t="s">
        <v>19</v>
      </c>
      <c r="I18" s="89" t="s">
        <v>18</v>
      </c>
      <c r="J18" s="90" t="s">
        <v>11</v>
      </c>
      <c r="K18" s="126" t="s">
        <v>12</v>
      </c>
      <c r="L18" s="127"/>
      <c r="M18" s="123" t="s">
        <v>41</v>
      </c>
      <c r="N18" s="124"/>
      <c r="O18" s="123" t="s">
        <v>103</v>
      </c>
      <c r="P18" s="124"/>
      <c r="Q18" s="123" t="s">
        <v>105</v>
      </c>
      <c r="R18" s="124"/>
      <c r="S18" s="123" t="s">
        <v>106</v>
      </c>
      <c r="T18" s="125"/>
      <c r="U18" s="123" t="s">
        <v>42</v>
      </c>
      <c r="V18" s="125"/>
      <c r="W18" s="123" t="s">
        <v>43</v>
      </c>
      <c r="X18" s="125"/>
      <c r="Y18" s="123" t="s">
        <v>44</v>
      </c>
      <c r="Z18" s="125"/>
      <c r="AA18" s="123" t="s">
        <v>45</v>
      </c>
      <c r="AB18" s="125"/>
      <c r="AC18" s="123" t="s">
        <v>46</v>
      </c>
      <c r="AD18" s="124"/>
      <c r="AE18" s="123" t="s">
        <v>47</v>
      </c>
      <c r="AF18" s="124"/>
      <c r="AG18" s="123" t="s">
        <v>48</v>
      </c>
      <c r="AH18" s="124"/>
      <c r="AI18" s="123" t="s">
        <v>49</v>
      </c>
      <c r="AJ18" s="124"/>
      <c r="AK18" s="123" t="s">
        <v>50</v>
      </c>
      <c r="AL18" s="124"/>
      <c r="AM18" s="123" t="s">
        <v>51</v>
      </c>
      <c r="AN18" s="124"/>
      <c r="AO18" s="123" t="s">
        <v>52</v>
      </c>
      <c r="AP18" s="124"/>
      <c r="AQ18" s="123" t="s">
        <v>53</v>
      </c>
      <c r="AR18" s="124"/>
      <c r="AS18" s="123" t="s">
        <v>54</v>
      </c>
      <c r="AT18" s="124"/>
      <c r="AU18" s="123" t="s">
        <v>69</v>
      </c>
      <c r="AV18" s="124"/>
      <c r="AW18" s="123" t="s">
        <v>70</v>
      </c>
      <c r="AX18" s="124"/>
      <c r="AY18" s="123" t="s">
        <v>55</v>
      </c>
      <c r="AZ18" s="124"/>
      <c r="BA18" s="123" t="s">
        <v>56</v>
      </c>
      <c r="BB18" s="124"/>
      <c r="BC18" s="55"/>
      <c r="BD18" s="55"/>
    </row>
    <row r="19" spans="1:56" ht="141" thickBot="1" x14ac:dyDescent="0.3">
      <c r="A19" s="116"/>
      <c r="B19" s="116"/>
      <c r="C19" s="114"/>
      <c r="D19" s="116"/>
      <c r="E19" s="116"/>
      <c r="F19" s="114"/>
      <c r="G19" s="112"/>
      <c r="H19" s="41" t="s">
        <v>13</v>
      </c>
      <c r="I19" s="41" t="s">
        <v>13</v>
      </c>
      <c r="J19" s="41" t="s">
        <v>13</v>
      </c>
      <c r="K19" s="41" t="s">
        <v>14</v>
      </c>
      <c r="L19" s="41" t="s">
        <v>15</v>
      </c>
      <c r="M19" s="41" t="s">
        <v>97</v>
      </c>
      <c r="N19" s="41" t="s">
        <v>98</v>
      </c>
      <c r="O19" s="41" t="s">
        <v>95</v>
      </c>
      <c r="P19" s="41" t="s">
        <v>96</v>
      </c>
      <c r="Q19" s="41" t="s">
        <v>94</v>
      </c>
      <c r="R19" s="41" t="s">
        <v>93</v>
      </c>
      <c r="S19" s="41" t="s">
        <v>92</v>
      </c>
      <c r="T19" s="41" t="s">
        <v>91</v>
      </c>
      <c r="U19" s="41" t="s">
        <v>89</v>
      </c>
      <c r="V19" s="41" t="s">
        <v>90</v>
      </c>
      <c r="W19" s="41" t="s">
        <v>87</v>
      </c>
      <c r="X19" s="41" t="s">
        <v>88</v>
      </c>
      <c r="Y19" s="41" t="s">
        <v>86</v>
      </c>
      <c r="Z19" s="41" t="s">
        <v>85</v>
      </c>
      <c r="AA19" s="41" t="s">
        <v>84</v>
      </c>
      <c r="AB19" s="41" t="s">
        <v>83</v>
      </c>
      <c r="AC19" s="41" t="s">
        <v>81</v>
      </c>
      <c r="AD19" s="41" t="s">
        <v>82</v>
      </c>
      <c r="AE19" s="41" t="s">
        <v>79</v>
      </c>
      <c r="AF19" s="41" t="s">
        <v>80</v>
      </c>
      <c r="AG19" s="41" t="s">
        <v>77</v>
      </c>
      <c r="AH19" s="41" t="s">
        <v>78</v>
      </c>
      <c r="AI19" s="41" t="s">
        <v>75</v>
      </c>
      <c r="AJ19" s="41" t="s">
        <v>76</v>
      </c>
      <c r="AK19" s="41" t="s">
        <v>73</v>
      </c>
      <c r="AL19" s="41" t="s">
        <v>74</v>
      </c>
      <c r="AM19" s="41" t="s">
        <v>100</v>
      </c>
      <c r="AN19" s="41" t="s">
        <v>101</v>
      </c>
      <c r="AO19" s="41" t="s">
        <v>58</v>
      </c>
      <c r="AP19" s="41" t="s">
        <v>59</v>
      </c>
      <c r="AQ19" s="41" t="s">
        <v>71</v>
      </c>
      <c r="AR19" s="41" t="s">
        <v>72</v>
      </c>
      <c r="AS19" s="41" t="s">
        <v>60</v>
      </c>
      <c r="AT19" s="41" t="s">
        <v>61</v>
      </c>
      <c r="AU19" s="41" t="s">
        <v>67</v>
      </c>
      <c r="AV19" s="41" t="s">
        <v>68</v>
      </c>
      <c r="AW19" s="41" t="s">
        <v>65</v>
      </c>
      <c r="AX19" s="41" t="s">
        <v>66</v>
      </c>
      <c r="AY19" s="41" t="s">
        <v>62</v>
      </c>
      <c r="AZ19" s="41" t="s">
        <v>63</v>
      </c>
      <c r="BA19" s="41" t="s">
        <v>64</v>
      </c>
      <c r="BB19" s="41" t="s">
        <v>99</v>
      </c>
    </row>
    <row r="20" spans="1:56" x14ac:dyDescent="0.25">
      <c r="A20" s="97"/>
      <c r="B20" s="8"/>
      <c r="C20" s="92"/>
      <c r="D20" s="7"/>
      <c r="E20" s="9"/>
      <c r="F20" s="8"/>
      <c r="G20" s="9"/>
      <c r="H20" s="75">
        <v>12</v>
      </c>
      <c r="I20" s="80">
        <v>6</v>
      </c>
      <c r="J20" s="84">
        <v>6</v>
      </c>
      <c r="K20" s="85">
        <f>(H20+I20+J20)</f>
        <v>24</v>
      </c>
      <c r="L20" s="85">
        <f>(K20/5)</f>
        <v>4.8</v>
      </c>
      <c r="M20" s="73">
        <f>N4*49.6</f>
        <v>148.80000000000001</v>
      </c>
      <c r="N20" s="73">
        <f>(49.6-L20)*N4</f>
        <v>134.4</v>
      </c>
      <c r="O20" s="73">
        <f>R4*49.6</f>
        <v>0</v>
      </c>
      <c r="P20" s="73">
        <f>(49.6-L20)*R4</f>
        <v>0</v>
      </c>
      <c r="Q20" s="73">
        <f>V4*49.6</f>
        <v>595.20000000000005</v>
      </c>
      <c r="R20" s="73">
        <f>(49.6-L20)*V4</f>
        <v>537.6</v>
      </c>
      <c r="S20" s="73">
        <f>X4*49.6</f>
        <v>0</v>
      </c>
      <c r="T20" s="73">
        <f>(49.6-L20)*X4</f>
        <v>0</v>
      </c>
      <c r="U20" s="73">
        <f>AB4*49.6</f>
        <v>0</v>
      </c>
      <c r="V20" s="73">
        <f>(49.6-L20)*AB4</f>
        <v>0</v>
      </c>
      <c r="W20" s="73">
        <f>AH4*49.6</f>
        <v>0</v>
      </c>
      <c r="X20" s="73">
        <f>(49.6-L20)*AH4</f>
        <v>0</v>
      </c>
      <c r="Y20" s="73">
        <f>AL4*49.6</f>
        <v>992</v>
      </c>
      <c r="Z20" s="73">
        <f>(49.6-L20)*AL4</f>
        <v>896.00000000000011</v>
      </c>
      <c r="AA20" s="73">
        <f>AP4*49.6</f>
        <v>0</v>
      </c>
      <c r="AB20" s="73">
        <f>(49.6-L20)*AP4</f>
        <v>0</v>
      </c>
      <c r="AC20" s="73">
        <f>AT4*49.6</f>
        <v>992</v>
      </c>
      <c r="AD20" s="73">
        <f>(49.6-L20)*AT4</f>
        <v>896.00000000000011</v>
      </c>
      <c r="AE20" s="73">
        <f>AX4*49.6</f>
        <v>992</v>
      </c>
      <c r="AF20" s="73">
        <f>(49.6-L20)*AX4</f>
        <v>896.00000000000011</v>
      </c>
      <c r="AG20" s="73">
        <f>BB4*49.6</f>
        <v>992</v>
      </c>
      <c r="AH20" s="73">
        <f>(49.6-L20)*BB4</f>
        <v>896.00000000000011</v>
      </c>
      <c r="AI20" s="73">
        <f>BF4*49.6</f>
        <v>992</v>
      </c>
      <c r="AJ20" s="73">
        <f>(49.6-L20)*BF4</f>
        <v>896.00000000000011</v>
      </c>
      <c r="AK20" s="73">
        <f>BJ4*49.6</f>
        <v>992</v>
      </c>
      <c r="AL20" s="73">
        <f>(49.6-L20)*BJ4</f>
        <v>896.00000000000011</v>
      </c>
      <c r="AM20" s="73">
        <f>BP4*49.6</f>
        <v>99.2</v>
      </c>
      <c r="AN20" s="73">
        <f>(49.6-L20)*BP4</f>
        <v>89.600000000000009</v>
      </c>
      <c r="AO20" s="73">
        <f>BT4*49.6</f>
        <v>99.2</v>
      </c>
      <c r="AP20" s="73">
        <f>(49.6-L20)*BT4</f>
        <v>89.600000000000009</v>
      </c>
      <c r="AQ20" s="73">
        <f>BX4*49.6</f>
        <v>0</v>
      </c>
      <c r="AR20" s="73">
        <f>(49.6-L20)*BX4</f>
        <v>0</v>
      </c>
      <c r="AS20" s="73">
        <f>CB4*49.6</f>
        <v>0</v>
      </c>
      <c r="AT20" s="73">
        <f>(49.6-L20)*CB4</f>
        <v>0</v>
      </c>
      <c r="AU20" s="73">
        <f>CF4*49.6</f>
        <v>0</v>
      </c>
      <c r="AV20" s="73">
        <f>(49.6-L20)*CF4</f>
        <v>0</v>
      </c>
      <c r="AW20" s="73">
        <f>CJ4*49.6</f>
        <v>0</v>
      </c>
      <c r="AX20" s="73">
        <f>(49.6-L20)*CJ4</f>
        <v>0</v>
      </c>
      <c r="AY20" s="73">
        <f>CR4*49.6</f>
        <v>0</v>
      </c>
      <c r="AZ20" s="73">
        <f>(49.6-L20)*CR4</f>
        <v>0</v>
      </c>
      <c r="BA20" s="73">
        <f>CV4*49.6</f>
        <v>0</v>
      </c>
      <c r="BB20" s="73">
        <f>(49.6-L20)*CV4</f>
        <v>0</v>
      </c>
    </row>
    <row r="21" spans="1:56" x14ac:dyDescent="0.25">
      <c r="A21" s="98"/>
      <c r="B21" s="15"/>
      <c r="C21" s="93"/>
      <c r="D21" s="10"/>
      <c r="E21" s="12"/>
      <c r="F21" s="11"/>
      <c r="G21" s="12"/>
      <c r="H21" s="76">
        <v>25</v>
      </c>
      <c r="I21" s="81">
        <v>12</v>
      </c>
      <c r="J21" s="81">
        <v>6</v>
      </c>
      <c r="K21" s="70">
        <f t="shared" ref="K21:K29" si="51">(H21+I21+J21)</f>
        <v>43</v>
      </c>
      <c r="L21" s="70">
        <f t="shared" ref="L21:L29" si="52">(K21/5)</f>
        <v>8.6</v>
      </c>
      <c r="M21" s="72">
        <f t="shared" ref="M21:M29" si="53">N5*49.6</f>
        <v>99.2</v>
      </c>
      <c r="N21" s="72">
        <f t="shared" ref="N21:N29" si="54">(49.6-L21)*N5</f>
        <v>82</v>
      </c>
      <c r="O21" s="72">
        <f t="shared" ref="O21:O29" si="55">R5*49.6</f>
        <v>198.4</v>
      </c>
      <c r="P21" s="72">
        <f t="shared" ref="P21:P29" si="56">(49.6-L21)*R5</f>
        <v>164</v>
      </c>
      <c r="Q21" s="72">
        <f t="shared" ref="Q21:Q29" si="57">V5*49.6</f>
        <v>0</v>
      </c>
      <c r="R21" s="72">
        <f t="shared" ref="R21:R29" si="58">(49.6-L21)*V5</f>
        <v>0</v>
      </c>
      <c r="S21" s="72">
        <f t="shared" ref="S21:S29" si="59">X5*49.6</f>
        <v>99.2</v>
      </c>
      <c r="T21" s="72">
        <f t="shared" ref="T21:T29" si="60">(49.6-L21)*X5</f>
        <v>82</v>
      </c>
      <c r="U21" s="72">
        <f t="shared" ref="U21:U29" si="61">AB5*49.6</f>
        <v>0</v>
      </c>
      <c r="V21" s="72">
        <f t="shared" ref="V21:V29" si="62">(49.6-L21)*AB5</f>
        <v>0</v>
      </c>
      <c r="W21" s="72">
        <f t="shared" ref="W21:W29" si="63">AH5*49.6</f>
        <v>0</v>
      </c>
      <c r="X21" s="72">
        <f t="shared" ref="X21:X29" si="64">(49.6-L21)*AH5</f>
        <v>0</v>
      </c>
      <c r="Y21" s="72">
        <f t="shared" ref="Y21:Y29" si="65">AL5*49.6</f>
        <v>0</v>
      </c>
      <c r="Z21" s="72">
        <f t="shared" ref="Z21:Z29" si="66">(49.6-L21)*AL5</f>
        <v>0</v>
      </c>
      <c r="AA21" s="72">
        <f t="shared" ref="AA21:AA29" si="67">AP5*49.6</f>
        <v>0</v>
      </c>
      <c r="AB21" s="72">
        <f t="shared" ref="AB21:AB29" si="68">(49.6-L21)*AP5</f>
        <v>0</v>
      </c>
      <c r="AC21" s="72">
        <f t="shared" ref="AC21:AC29" si="69">AT5*49.6</f>
        <v>496</v>
      </c>
      <c r="AD21" s="72">
        <f t="shared" ref="AD21:AD29" si="70">(49.6-L21)*AT5</f>
        <v>410</v>
      </c>
      <c r="AE21" s="72">
        <f t="shared" ref="AE21:AE29" si="71">AX5*49.6</f>
        <v>496</v>
      </c>
      <c r="AF21" s="72">
        <f t="shared" ref="AF21:AF29" si="72">(49.6-L21)*AX5</f>
        <v>410</v>
      </c>
      <c r="AG21" s="72">
        <f t="shared" ref="AG21:AG29" si="73">BB5*49.6</f>
        <v>496</v>
      </c>
      <c r="AH21" s="72">
        <f t="shared" ref="AH21:AH29" si="74">(49.6-L21)*BB5</f>
        <v>410</v>
      </c>
      <c r="AI21" s="72">
        <f t="shared" ref="AI21:AI29" si="75">BF5*49.6</f>
        <v>496</v>
      </c>
      <c r="AJ21" s="72">
        <f t="shared" ref="AJ21:AJ29" si="76">(49.6-L21)*BF5</f>
        <v>410</v>
      </c>
      <c r="AK21" s="72">
        <f t="shared" ref="AK21:AK29" si="77">BJ5*49.6</f>
        <v>496</v>
      </c>
      <c r="AL21" s="72">
        <f t="shared" ref="AL21:AL29" si="78">(49.6-L21)*BJ5</f>
        <v>410</v>
      </c>
      <c r="AM21" s="72">
        <f t="shared" ref="AM21:AM29" si="79">BP5*49.6</f>
        <v>49.6</v>
      </c>
      <c r="AN21" s="72">
        <f t="shared" ref="AN21:AN29" si="80">(49.6-L21)*BP5</f>
        <v>41</v>
      </c>
      <c r="AO21" s="72">
        <f t="shared" ref="AO21:AO29" si="81">BT5*49.6</f>
        <v>49.6</v>
      </c>
      <c r="AP21" s="72">
        <f t="shared" ref="AP21:AP29" si="82">(49.6-L21)*BT5</f>
        <v>41</v>
      </c>
      <c r="AQ21" s="72">
        <f t="shared" ref="AQ21:AQ29" si="83">BX5*49.6</f>
        <v>49.6</v>
      </c>
      <c r="AR21" s="72">
        <f t="shared" ref="AR21:AR29" si="84">(49.6-L21)*BX5</f>
        <v>41</v>
      </c>
      <c r="AS21" s="72">
        <f t="shared" ref="AS21:AS29" si="85">CB5*49.6</f>
        <v>49.6</v>
      </c>
      <c r="AT21" s="72">
        <f t="shared" ref="AT21:AT29" si="86">(49.6-L21)*CB5</f>
        <v>41</v>
      </c>
      <c r="AU21" s="72">
        <f t="shared" ref="AU21:AU29" si="87">CF5*49.6</f>
        <v>49.6</v>
      </c>
      <c r="AV21" s="72">
        <f t="shared" ref="AV21:AV29" si="88">(49.6-L21)*CF5</f>
        <v>41</v>
      </c>
      <c r="AW21" s="72">
        <f t="shared" ref="AW21:AW29" si="89">CJ5*49.6</f>
        <v>49.6</v>
      </c>
      <c r="AX21" s="72">
        <f t="shared" ref="AX21:AX29" si="90">(49.6-L21)*CJ5</f>
        <v>41</v>
      </c>
      <c r="AY21" s="72">
        <f t="shared" ref="AY21:AY29" si="91">CR5*49.6</f>
        <v>49.6</v>
      </c>
      <c r="AZ21" s="72">
        <f t="shared" ref="AZ21:AZ29" si="92">(49.6-L21)*CR5</f>
        <v>41</v>
      </c>
      <c r="BA21" s="72">
        <f t="shared" ref="BA21:BA29" si="93">CV5*49.6</f>
        <v>49.6</v>
      </c>
      <c r="BB21" s="72">
        <f t="shared" ref="BB21:BB29" si="94">(49.6-L21)*CV5</f>
        <v>41</v>
      </c>
    </row>
    <row r="22" spans="1:56" x14ac:dyDescent="0.25">
      <c r="A22" s="98"/>
      <c r="B22" s="15"/>
      <c r="C22" s="93"/>
      <c r="D22" s="10"/>
      <c r="E22" s="12"/>
      <c r="F22" s="11"/>
      <c r="G22" s="13"/>
      <c r="H22" s="76"/>
      <c r="I22" s="81"/>
      <c r="J22" s="81"/>
      <c r="K22" s="70">
        <f t="shared" si="51"/>
        <v>0</v>
      </c>
      <c r="L22" s="70">
        <f t="shared" si="52"/>
        <v>0</v>
      </c>
      <c r="M22" s="72">
        <f t="shared" si="53"/>
        <v>0</v>
      </c>
      <c r="N22" s="72">
        <f t="shared" si="54"/>
        <v>0</v>
      </c>
      <c r="O22" s="72">
        <f t="shared" si="55"/>
        <v>0</v>
      </c>
      <c r="P22" s="72">
        <f t="shared" si="56"/>
        <v>0</v>
      </c>
      <c r="Q22" s="72">
        <f t="shared" si="57"/>
        <v>0</v>
      </c>
      <c r="R22" s="72">
        <f t="shared" si="58"/>
        <v>0</v>
      </c>
      <c r="S22" s="72">
        <f t="shared" si="59"/>
        <v>0</v>
      </c>
      <c r="T22" s="72">
        <f t="shared" si="60"/>
        <v>0</v>
      </c>
      <c r="U22" s="72">
        <f t="shared" si="61"/>
        <v>0</v>
      </c>
      <c r="V22" s="72">
        <f t="shared" si="62"/>
        <v>0</v>
      </c>
      <c r="W22" s="72">
        <f t="shared" si="63"/>
        <v>0</v>
      </c>
      <c r="X22" s="72">
        <f t="shared" si="64"/>
        <v>0</v>
      </c>
      <c r="Y22" s="72">
        <f t="shared" si="65"/>
        <v>0</v>
      </c>
      <c r="Z22" s="72">
        <f t="shared" si="66"/>
        <v>0</v>
      </c>
      <c r="AA22" s="72">
        <f t="shared" si="67"/>
        <v>0</v>
      </c>
      <c r="AB22" s="72">
        <f t="shared" si="68"/>
        <v>0</v>
      </c>
      <c r="AC22" s="72">
        <f t="shared" si="69"/>
        <v>0</v>
      </c>
      <c r="AD22" s="72">
        <f t="shared" si="70"/>
        <v>0</v>
      </c>
      <c r="AE22" s="72">
        <f t="shared" si="71"/>
        <v>0</v>
      </c>
      <c r="AF22" s="72">
        <f t="shared" si="72"/>
        <v>0</v>
      </c>
      <c r="AG22" s="72">
        <f t="shared" si="73"/>
        <v>0</v>
      </c>
      <c r="AH22" s="72">
        <f t="shared" si="74"/>
        <v>0</v>
      </c>
      <c r="AI22" s="72">
        <f t="shared" si="75"/>
        <v>0</v>
      </c>
      <c r="AJ22" s="72">
        <f t="shared" si="76"/>
        <v>0</v>
      </c>
      <c r="AK22" s="72">
        <f t="shared" si="77"/>
        <v>0</v>
      </c>
      <c r="AL22" s="72">
        <f t="shared" si="78"/>
        <v>0</v>
      </c>
      <c r="AM22" s="72">
        <f t="shared" si="79"/>
        <v>0</v>
      </c>
      <c r="AN22" s="72">
        <f t="shared" si="80"/>
        <v>0</v>
      </c>
      <c r="AO22" s="72">
        <f t="shared" si="81"/>
        <v>0</v>
      </c>
      <c r="AP22" s="72">
        <f t="shared" si="82"/>
        <v>0</v>
      </c>
      <c r="AQ22" s="72">
        <f t="shared" si="83"/>
        <v>0</v>
      </c>
      <c r="AR22" s="72">
        <f t="shared" si="84"/>
        <v>0</v>
      </c>
      <c r="AS22" s="72">
        <f t="shared" si="85"/>
        <v>0</v>
      </c>
      <c r="AT22" s="72">
        <f t="shared" si="86"/>
        <v>0</v>
      </c>
      <c r="AU22" s="72">
        <f t="shared" si="87"/>
        <v>0</v>
      </c>
      <c r="AV22" s="72">
        <f t="shared" si="88"/>
        <v>0</v>
      </c>
      <c r="AW22" s="72">
        <f t="shared" si="89"/>
        <v>0</v>
      </c>
      <c r="AX22" s="72">
        <f t="shared" si="90"/>
        <v>0</v>
      </c>
      <c r="AY22" s="72">
        <f t="shared" si="91"/>
        <v>0</v>
      </c>
      <c r="AZ22" s="72">
        <f t="shared" si="92"/>
        <v>0</v>
      </c>
      <c r="BA22" s="72">
        <f t="shared" si="93"/>
        <v>0</v>
      </c>
      <c r="BB22" s="72">
        <f t="shared" si="94"/>
        <v>0</v>
      </c>
    </row>
    <row r="23" spans="1:56" x14ac:dyDescent="0.25">
      <c r="A23" s="98"/>
      <c r="B23" s="15"/>
      <c r="C23" s="94"/>
      <c r="D23" s="14"/>
      <c r="E23" s="46"/>
      <c r="F23" s="15"/>
      <c r="G23" s="16"/>
      <c r="H23" s="77"/>
      <c r="I23" s="81"/>
      <c r="J23" s="81"/>
      <c r="K23" s="70">
        <f t="shared" si="51"/>
        <v>0</v>
      </c>
      <c r="L23" s="70">
        <f t="shared" si="52"/>
        <v>0</v>
      </c>
      <c r="M23" s="72">
        <f t="shared" si="53"/>
        <v>0</v>
      </c>
      <c r="N23" s="72">
        <f t="shared" si="54"/>
        <v>0</v>
      </c>
      <c r="O23" s="72">
        <f t="shared" si="55"/>
        <v>0</v>
      </c>
      <c r="P23" s="72">
        <f t="shared" si="56"/>
        <v>0</v>
      </c>
      <c r="Q23" s="72">
        <f t="shared" si="57"/>
        <v>0</v>
      </c>
      <c r="R23" s="72">
        <f t="shared" si="58"/>
        <v>0</v>
      </c>
      <c r="S23" s="72">
        <f t="shared" si="59"/>
        <v>0</v>
      </c>
      <c r="T23" s="72">
        <f t="shared" si="60"/>
        <v>0</v>
      </c>
      <c r="U23" s="72">
        <f t="shared" si="61"/>
        <v>0</v>
      </c>
      <c r="V23" s="72">
        <f t="shared" si="62"/>
        <v>0</v>
      </c>
      <c r="W23" s="72">
        <f t="shared" si="63"/>
        <v>0</v>
      </c>
      <c r="X23" s="72">
        <f t="shared" si="64"/>
        <v>0</v>
      </c>
      <c r="Y23" s="72">
        <f t="shared" si="65"/>
        <v>0</v>
      </c>
      <c r="Z23" s="72">
        <f t="shared" si="66"/>
        <v>0</v>
      </c>
      <c r="AA23" s="72">
        <f t="shared" si="67"/>
        <v>0</v>
      </c>
      <c r="AB23" s="72">
        <f t="shared" si="68"/>
        <v>0</v>
      </c>
      <c r="AC23" s="72">
        <f t="shared" si="69"/>
        <v>0</v>
      </c>
      <c r="AD23" s="72">
        <f t="shared" si="70"/>
        <v>0</v>
      </c>
      <c r="AE23" s="72">
        <f t="shared" si="71"/>
        <v>0</v>
      </c>
      <c r="AF23" s="72">
        <f t="shared" si="72"/>
        <v>0</v>
      </c>
      <c r="AG23" s="72">
        <f t="shared" si="73"/>
        <v>0</v>
      </c>
      <c r="AH23" s="72">
        <f t="shared" si="74"/>
        <v>0</v>
      </c>
      <c r="AI23" s="72">
        <f t="shared" si="75"/>
        <v>0</v>
      </c>
      <c r="AJ23" s="72">
        <f t="shared" si="76"/>
        <v>0</v>
      </c>
      <c r="AK23" s="72">
        <f t="shared" si="77"/>
        <v>0</v>
      </c>
      <c r="AL23" s="72">
        <f t="shared" si="78"/>
        <v>0</v>
      </c>
      <c r="AM23" s="72">
        <f t="shared" si="79"/>
        <v>0</v>
      </c>
      <c r="AN23" s="72">
        <f t="shared" si="80"/>
        <v>0</v>
      </c>
      <c r="AO23" s="72">
        <f t="shared" si="81"/>
        <v>0</v>
      </c>
      <c r="AP23" s="72">
        <f t="shared" si="82"/>
        <v>0</v>
      </c>
      <c r="AQ23" s="72">
        <f t="shared" si="83"/>
        <v>0</v>
      </c>
      <c r="AR23" s="72">
        <f t="shared" si="84"/>
        <v>0</v>
      </c>
      <c r="AS23" s="72">
        <f t="shared" si="85"/>
        <v>0</v>
      </c>
      <c r="AT23" s="72">
        <f t="shared" si="86"/>
        <v>0</v>
      </c>
      <c r="AU23" s="72">
        <f t="shared" si="87"/>
        <v>0</v>
      </c>
      <c r="AV23" s="72">
        <f t="shared" si="88"/>
        <v>0</v>
      </c>
      <c r="AW23" s="72">
        <f t="shared" si="89"/>
        <v>0</v>
      </c>
      <c r="AX23" s="72">
        <f t="shared" si="90"/>
        <v>0</v>
      </c>
      <c r="AY23" s="72">
        <f t="shared" si="91"/>
        <v>0</v>
      </c>
      <c r="AZ23" s="72">
        <f t="shared" si="92"/>
        <v>0</v>
      </c>
      <c r="BA23" s="72">
        <f t="shared" si="93"/>
        <v>0</v>
      </c>
      <c r="BB23" s="72">
        <f t="shared" si="94"/>
        <v>0</v>
      </c>
    </row>
    <row r="24" spans="1:56" x14ac:dyDescent="0.25">
      <c r="A24" s="98"/>
      <c r="B24" s="15"/>
      <c r="C24" s="94"/>
      <c r="D24" s="14"/>
      <c r="E24" s="46"/>
      <c r="F24" s="15"/>
      <c r="G24" s="16"/>
      <c r="H24" s="77"/>
      <c r="I24" s="81"/>
      <c r="J24" s="81"/>
      <c r="K24" s="70">
        <f t="shared" si="51"/>
        <v>0</v>
      </c>
      <c r="L24" s="70">
        <f t="shared" si="52"/>
        <v>0</v>
      </c>
      <c r="M24" s="72">
        <f t="shared" si="53"/>
        <v>0</v>
      </c>
      <c r="N24" s="72">
        <f t="shared" si="54"/>
        <v>0</v>
      </c>
      <c r="O24" s="72">
        <f t="shared" si="55"/>
        <v>0</v>
      </c>
      <c r="P24" s="72">
        <f t="shared" si="56"/>
        <v>0</v>
      </c>
      <c r="Q24" s="72">
        <f t="shared" si="57"/>
        <v>0</v>
      </c>
      <c r="R24" s="72">
        <f t="shared" si="58"/>
        <v>0</v>
      </c>
      <c r="S24" s="72">
        <f t="shared" si="59"/>
        <v>0</v>
      </c>
      <c r="T24" s="72">
        <f t="shared" si="60"/>
        <v>0</v>
      </c>
      <c r="U24" s="72">
        <f t="shared" si="61"/>
        <v>0</v>
      </c>
      <c r="V24" s="72">
        <f t="shared" si="62"/>
        <v>0</v>
      </c>
      <c r="W24" s="72">
        <f t="shared" si="63"/>
        <v>0</v>
      </c>
      <c r="X24" s="72">
        <f t="shared" si="64"/>
        <v>0</v>
      </c>
      <c r="Y24" s="72">
        <f t="shared" si="65"/>
        <v>0</v>
      </c>
      <c r="Z24" s="72">
        <f t="shared" si="66"/>
        <v>0</v>
      </c>
      <c r="AA24" s="72">
        <f t="shared" si="67"/>
        <v>0</v>
      </c>
      <c r="AB24" s="72">
        <f t="shared" si="68"/>
        <v>0</v>
      </c>
      <c r="AC24" s="72">
        <f t="shared" si="69"/>
        <v>0</v>
      </c>
      <c r="AD24" s="72">
        <f t="shared" si="70"/>
        <v>0</v>
      </c>
      <c r="AE24" s="72">
        <f t="shared" si="71"/>
        <v>0</v>
      </c>
      <c r="AF24" s="72">
        <f t="shared" si="72"/>
        <v>0</v>
      </c>
      <c r="AG24" s="72">
        <f t="shared" si="73"/>
        <v>0</v>
      </c>
      <c r="AH24" s="72">
        <f t="shared" si="74"/>
        <v>0</v>
      </c>
      <c r="AI24" s="72">
        <f t="shared" si="75"/>
        <v>0</v>
      </c>
      <c r="AJ24" s="72">
        <f t="shared" si="76"/>
        <v>0</v>
      </c>
      <c r="AK24" s="72">
        <f t="shared" si="77"/>
        <v>0</v>
      </c>
      <c r="AL24" s="72">
        <f t="shared" si="78"/>
        <v>0</v>
      </c>
      <c r="AM24" s="72">
        <f t="shared" si="79"/>
        <v>0</v>
      </c>
      <c r="AN24" s="72">
        <f t="shared" si="80"/>
        <v>0</v>
      </c>
      <c r="AO24" s="72">
        <f t="shared" si="81"/>
        <v>0</v>
      </c>
      <c r="AP24" s="72">
        <f t="shared" si="82"/>
        <v>0</v>
      </c>
      <c r="AQ24" s="72">
        <f t="shared" si="83"/>
        <v>0</v>
      </c>
      <c r="AR24" s="72">
        <f t="shared" si="84"/>
        <v>0</v>
      </c>
      <c r="AS24" s="72">
        <f t="shared" si="85"/>
        <v>0</v>
      </c>
      <c r="AT24" s="72">
        <f t="shared" si="86"/>
        <v>0</v>
      </c>
      <c r="AU24" s="72">
        <f t="shared" si="87"/>
        <v>0</v>
      </c>
      <c r="AV24" s="72">
        <f t="shared" si="88"/>
        <v>0</v>
      </c>
      <c r="AW24" s="72">
        <f t="shared" si="89"/>
        <v>0</v>
      </c>
      <c r="AX24" s="72">
        <f t="shared" si="90"/>
        <v>0</v>
      </c>
      <c r="AY24" s="72">
        <f t="shared" si="91"/>
        <v>0</v>
      </c>
      <c r="AZ24" s="72">
        <f t="shared" si="92"/>
        <v>0</v>
      </c>
      <c r="BA24" s="72">
        <f t="shared" si="93"/>
        <v>0</v>
      </c>
      <c r="BB24" s="72">
        <f t="shared" si="94"/>
        <v>0</v>
      </c>
    </row>
    <row r="25" spans="1:56" x14ac:dyDescent="0.25">
      <c r="A25" s="98"/>
      <c r="B25" s="15"/>
      <c r="C25" s="95"/>
      <c r="D25" s="17"/>
      <c r="E25" s="47"/>
      <c r="F25" s="18"/>
      <c r="G25" s="19"/>
      <c r="H25" s="78"/>
      <c r="I25" s="82"/>
      <c r="J25" s="82"/>
      <c r="K25" s="70">
        <f t="shared" si="51"/>
        <v>0</v>
      </c>
      <c r="L25" s="70">
        <f t="shared" si="52"/>
        <v>0</v>
      </c>
      <c r="M25" s="72">
        <f t="shared" si="53"/>
        <v>0</v>
      </c>
      <c r="N25" s="72">
        <f t="shared" si="54"/>
        <v>0</v>
      </c>
      <c r="O25" s="72">
        <f t="shared" si="55"/>
        <v>0</v>
      </c>
      <c r="P25" s="72">
        <f t="shared" si="56"/>
        <v>0</v>
      </c>
      <c r="Q25" s="72">
        <f t="shared" si="57"/>
        <v>0</v>
      </c>
      <c r="R25" s="72">
        <f t="shared" si="58"/>
        <v>0</v>
      </c>
      <c r="S25" s="72">
        <f t="shared" si="59"/>
        <v>0</v>
      </c>
      <c r="T25" s="72">
        <f t="shared" si="60"/>
        <v>0</v>
      </c>
      <c r="U25" s="72">
        <f t="shared" si="61"/>
        <v>0</v>
      </c>
      <c r="V25" s="72">
        <f t="shared" si="62"/>
        <v>0</v>
      </c>
      <c r="W25" s="72">
        <f t="shared" si="63"/>
        <v>0</v>
      </c>
      <c r="X25" s="72">
        <f t="shared" si="64"/>
        <v>0</v>
      </c>
      <c r="Y25" s="72">
        <f t="shared" si="65"/>
        <v>0</v>
      </c>
      <c r="Z25" s="72">
        <f t="shared" si="66"/>
        <v>0</v>
      </c>
      <c r="AA25" s="72">
        <f t="shared" si="67"/>
        <v>0</v>
      </c>
      <c r="AB25" s="72">
        <f t="shared" si="68"/>
        <v>0</v>
      </c>
      <c r="AC25" s="72">
        <f t="shared" si="69"/>
        <v>0</v>
      </c>
      <c r="AD25" s="72">
        <f t="shared" si="70"/>
        <v>0</v>
      </c>
      <c r="AE25" s="72">
        <f t="shared" si="71"/>
        <v>0</v>
      </c>
      <c r="AF25" s="72">
        <f t="shared" si="72"/>
        <v>0</v>
      </c>
      <c r="AG25" s="72">
        <f t="shared" si="73"/>
        <v>0</v>
      </c>
      <c r="AH25" s="72">
        <f t="shared" si="74"/>
        <v>0</v>
      </c>
      <c r="AI25" s="72">
        <f t="shared" si="75"/>
        <v>0</v>
      </c>
      <c r="AJ25" s="72">
        <f t="shared" si="76"/>
        <v>0</v>
      </c>
      <c r="AK25" s="72">
        <f t="shared" si="77"/>
        <v>0</v>
      </c>
      <c r="AL25" s="72">
        <f t="shared" si="78"/>
        <v>0</v>
      </c>
      <c r="AM25" s="72">
        <f t="shared" si="79"/>
        <v>0</v>
      </c>
      <c r="AN25" s="72">
        <f t="shared" si="80"/>
        <v>0</v>
      </c>
      <c r="AO25" s="72">
        <f t="shared" si="81"/>
        <v>0</v>
      </c>
      <c r="AP25" s="72">
        <f t="shared" si="82"/>
        <v>0</v>
      </c>
      <c r="AQ25" s="72">
        <f t="shared" si="83"/>
        <v>0</v>
      </c>
      <c r="AR25" s="72">
        <f t="shared" si="84"/>
        <v>0</v>
      </c>
      <c r="AS25" s="72">
        <f t="shared" si="85"/>
        <v>0</v>
      </c>
      <c r="AT25" s="72">
        <f t="shared" si="86"/>
        <v>0</v>
      </c>
      <c r="AU25" s="72">
        <f t="shared" si="87"/>
        <v>0</v>
      </c>
      <c r="AV25" s="72">
        <f t="shared" si="88"/>
        <v>0</v>
      </c>
      <c r="AW25" s="72">
        <f t="shared" si="89"/>
        <v>0</v>
      </c>
      <c r="AX25" s="72">
        <f t="shared" si="90"/>
        <v>0</v>
      </c>
      <c r="AY25" s="72">
        <f t="shared" si="91"/>
        <v>0</v>
      </c>
      <c r="AZ25" s="72">
        <f t="shared" si="92"/>
        <v>0</v>
      </c>
      <c r="BA25" s="72">
        <f t="shared" si="93"/>
        <v>0</v>
      </c>
      <c r="BB25" s="72">
        <f t="shared" si="94"/>
        <v>0</v>
      </c>
    </row>
    <row r="26" spans="1:56" x14ac:dyDescent="0.25">
      <c r="A26" s="98"/>
      <c r="B26" s="15"/>
      <c r="C26" s="94"/>
      <c r="D26" s="14"/>
      <c r="E26" s="46"/>
      <c r="F26" s="15"/>
      <c r="G26" s="16"/>
      <c r="H26" s="77"/>
      <c r="I26" s="81"/>
      <c r="J26" s="81"/>
      <c r="K26" s="70">
        <f t="shared" si="51"/>
        <v>0</v>
      </c>
      <c r="L26" s="70">
        <f t="shared" si="52"/>
        <v>0</v>
      </c>
      <c r="M26" s="72">
        <f t="shared" si="53"/>
        <v>0</v>
      </c>
      <c r="N26" s="72">
        <f t="shared" si="54"/>
        <v>0</v>
      </c>
      <c r="O26" s="72">
        <f t="shared" si="55"/>
        <v>0</v>
      </c>
      <c r="P26" s="72">
        <f t="shared" si="56"/>
        <v>0</v>
      </c>
      <c r="Q26" s="72">
        <f t="shared" si="57"/>
        <v>0</v>
      </c>
      <c r="R26" s="72">
        <f t="shared" si="58"/>
        <v>0</v>
      </c>
      <c r="S26" s="72">
        <f t="shared" si="59"/>
        <v>0</v>
      </c>
      <c r="T26" s="72">
        <f t="shared" si="60"/>
        <v>0</v>
      </c>
      <c r="U26" s="72">
        <f t="shared" si="61"/>
        <v>0</v>
      </c>
      <c r="V26" s="72">
        <f t="shared" si="62"/>
        <v>0</v>
      </c>
      <c r="W26" s="72">
        <f t="shared" si="63"/>
        <v>0</v>
      </c>
      <c r="X26" s="72">
        <f t="shared" si="64"/>
        <v>0</v>
      </c>
      <c r="Y26" s="72">
        <f t="shared" si="65"/>
        <v>0</v>
      </c>
      <c r="Z26" s="72">
        <f t="shared" si="66"/>
        <v>0</v>
      </c>
      <c r="AA26" s="72">
        <f t="shared" si="67"/>
        <v>0</v>
      </c>
      <c r="AB26" s="72">
        <f t="shared" si="68"/>
        <v>0</v>
      </c>
      <c r="AC26" s="72">
        <f t="shared" si="69"/>
        <v>0</v>
      </c>
      <c r="AD26" s="72">
        <f t="shared" si="70"/>
        <v>0</v>
      </c>
      <c r="AE26" s="72">
        <f t="shared" si="71"/>
        <v>0</v>
      </c>
      <c r="AF26" s="72">
        <f t="shared" si="72"/>
        <v>0</v>
      </c>
      <c r="AG26" s="72">
        <f t="shared" si="73"/>
        <v>0</v>
      </c>
      <c r="AH26" s="72">
        <f t="shared" si="74"/>
        <v>0</v>
      </c>
      <c r="AI26" s="72">
        <f t="shared" si="75"/>
        <v>0</v>
      </c>
      <c r="AJ26" s="72">
        <f t="shared" si="76"/>
        <v>0</v>
      </c>
      <c r="AK26" s="72">
        <f t="shared" si="77"/>
        <v>0</v>
      </c>
      <c r="AL26" s="72">
        <f t="shared" si="78"/>
        <v>0</v>
      </c>
      <c r="AM26" s="72">
        <f t="shared" si="79"/>
        <v>0</v>
      </c>
      <c r="AN26" s="72">
        <f t="shared" si="80"/>
        <v>0</v>
      </c>
      <c r="AO26" s="72">
        <f t="shared" si="81"/>
        <v>0</v>
      </c>
      <c r="AP26" s="72">
        <f t="shared" si="82"/>
        <v>0</v>
      </c>
      <c r="AQ26" s="72">
        <f t="shared" si="83"/>
        <v>0</v>
      </c>
      <c r="AR26" s="72">
        <f t="shared" si="84"/>
        <v>0</v>
      </c>
      <c r="AS26" s="72">
        <f t="shared" si="85"/>
        <v>0</v>
      </c>
      <c r="AT26" s="72">
        <f t="shared" si="86"/>
        <v>0</v>
      </c>
      <c r="AU26" s="72">
        <f t="shared" si="87"/>
        <v>0</v>
      </c>
      <c r="AV26" s="72">
        <f t="shared" si="88"/>
        <v>0</v>
      </c>
      <c r="AW26" s="72">
        <f t="shared" si="89"/>
        <v>0</v>
      </c>
      <c r="AX26" s="72">
        <f t="shared" si="90"/>
        <v>0</v>
      </c>
      <c r="AY26" s="72">
        <f t="shared" si="91"/>
        <v>0</v>
      </c>
      <c r="AZ26" s="72">
        <f t="shared" si="92"/>
        <v>0</v>
      </c>
      <c r="BA26" s="72">
        <f t="shared" si="93"/>
        <v>0</v>
      </c>
      <c r="BB26" s="72">
        <f t="shared" si="94"/>
        <v>0</v>
      </c>
    </row>
    <row r="27" spans="1:56" x14ac:dyDescent="0.25">
      <c r="A27" s="98"/>
      <c r="B27" s="15"/>
      <c r="C27" s="94"/>
      <c r="D27" s="14"/>
      <c r="E27" s="46"/>
      <c r="F27" s="15"/>
      <c r="G27" s="16"/>
      <c r="H27" s="77"/>
      <c r="I27" s="81"/>
      <c r="J27" s="81"/>
      <c r="K27" s="70">
        <f t="shared" si="51"/>
        <v>0</v>
      </c>
      <c r="L27" s="70">
        <f t="shared" si="52"/>
        <v>0</v>
      </c>
      <c r="M27" s="72">
        <f t="shared" si="53"/>
        <v>0</v>
      </c>
      <c r="N27" s="72">
        <f t="shared" si="54"/>
        <v>0</v>
      </c>
      <c r="O27" s="72">
        <f t="shared" si="55"/>
        <v>0</v>
      </c>
      <c r="P27" s="72">
        <f t="shared" si="56"/>
        <v>0</v>
      </c>
      <c r="Q27" s="72">
        <f t="shared" si="57"/>
        <v>0</v>
      </c>
      <c r="R27" s="72">
        <f t="shared" si="58"/>
        <v>0</v>
      </c>
      <c r="S27" s="72">
        <f t="shared" si="59"/>
        <v>0</v>
      </c>
      <c r="T27" s="72">
        <f t="shared" si="60"/>
        <v>0</v>
      </c>
      <c r="U27" s="72">
        <f t="shared" si="61"/>
        <v>0</v>
      </c>
      <c r="V27" s="72">
        <f t="shared" si="62"/>
        <v>0</v>
      </c>
      <c r="W27" s="72">
        <f t="shared" si="63"/>
        <v>0</v>
      </c>
      <c r="X27" s="72">
        <f t="shared" si="64"/>
        <v>0</v>
      </c>
      <c r="Y27" s="72">
        <f t="shared" si="65"/>
        <v>0</v>
      </c>
      <c r="Z27" s="72">
        <f t="shared" si="66"/>
        <v>0</v>
      </c>
      <c r="AA27" s="72">
        <f t="shared" si="67"/>
        <v>0</v>
      </c>
      <c r="AB27" s="72">
        <f t="shared" si="68"/>
        <v>0</v>
      </c>
      <c r="AC27" s="72">
        <f t="shared" si="69"/>
        <v>0</v>
      </c>
      <c r="AD27" s="72">
        <f t="shared" si="70"/>
        <v>0</v>
      </c>
      <c r="AE27" s="72">
        <f t="shared" si="71"/>
        <v>0</v>
      </c>
      <c r="AF27" s="72">
        <f t="shared" si="72"/>
        <v>0</v>
      </c>
      <c r="AG27" s="72">
        <f t="shared" si="73"/>
        <v>0</v>
      </c>
      <c r="AH27" s="72">
        <f t="shared" si="74"/>
        <v>0</v>
      </c>
      <c r="AI27" s="72">
        <f t="shared" si="75"/>
        <v>0</v>
      </c>
      <c r="AJ27" s="72">
        <f t="shared" si="76"/>
        <v>0</v>
      </c>
      <c r="AK27" s="72">
        <f t="shared" si="77"/>
        <v>0</v>
      </c>
      <c r="AL27" s="72">
        <f t="shared" si="78"/>
        <v>0</v>
      </c>
      <c r="AM27" s="72">
        <f t="shared" si="79"/>
        <v>0</v>
      </c>
      <c r="AN27" s="72">
        <f t="shared" si="80"/>
        <v>0</v>
      </c>
      <c r="AO27" s="72">
        <f t="shared" si="81"/>
        <v>0</v>
      </c>
      <c r="AP27" s="72">
        <f t="shared" si="82"/>
        <v>0</v>
      </c>
      <c r="AQ27" s="72">
        <f t="shared" si="83"/>
        <v>0</v>
      </c>
      <c r="AR27" s="72">
        <f t="shared" si="84"/>
        <v>0</v>
      </c>
      <c r="AS27" s="72">
        <f t="shared" si="85"/>
        <v>0</v>
      </c>
      <c r="AT27" s="72">
        <f t="shared" si="86"/>
        <v>0</v>
      </c>
      <c r="AU27" s="72">
        <f t="shared" si="87"/>
        <v>0</v>
      </c>
      <c r="AV27" s="72">
        <f t="shared" si="88"/>
        <v>0</v>
      </c>
      <c r="AW27" s="72">
        <f t="shared" si="89"/>
        <v>0</v>
      </c>
      <c r="AX27" s="72">
        <f t="shared" si="90"/>
        <v>0</v>
      </c>
      <c r="AY27" s="72">
        <f t="shared" si="91"/>
        <v>0</v>
      </c>
      <c r="AZ27" s="72">
        <f t="shared" si="92"/>
        <v>0</v>
      </c>
      <c r="BA27" s="72">
        <f t="shared" si="93"/>
        <v>0</v>
      </c>
      <c r="BB27" s="72">
        <f t="shared" si="94"/>
        <v>0</v>
      </c>
    </row>
    <row r="28" spans="1:56" x14ac:dyDescent="0.25">
      <c r="A28" s="98"/>
      <c r="B28" s="15"/>
      <c r="C28" s="95"/>
      <c r="D28" s="17"/>
      <c r="E28" s="47"/>
      <c r="F28" s="18"/>
      <c r="G28" s="19"/>
      <c r="H28" s="78"/>
      <c r="I28" s="82"/>
      <c r="J28" s="82"/>
      <c r="K28" s="70">
        <f t="shared" si="51"/>
        <v>0</v>
      </c>
      <c r="L28" s="70">
        <f t="shared" si="52"/>
        <v>0</v>
      </c>
      <c r="M28" s="72">
        <f t="shared" si="53"/>
        <v>0</v>
      </c>
      <c r="N28" s="72">
        <f t="shared" si="54"/>
        <v>0</v>
      </c>
      <c r="O28" s="72">
        <f t="shared" si="55"/>
        <v>0</v>
      </c>
      <c r="P28" s="72">
        <f t="shared" si="56"/>
        <v>0</v>
      </c>
      <c r="Q28" s="72">
        <f t="shared" si="57"/>
        <v>0</v>
      </c>
      <c r="R28" s="72">
        <f t="shared" si="58"/>
        <v>0</v>
      </c>
      <c r="S28" s="72">
        <f t="shared" si="59"/>
        <v>0</v>
      </c>
      <c r="T28" s="72">
        <f t="shared" si="60"/>
        <v>0</v>
      </c>
      <c r="U28" s="72">
        <f t="shared" si="61"/>
        <v>0</v>
      </c>
      <c r="V28" s="72">
        <f t="shared" si="62"/>
        <v>0</v>
      </c>
      <c r="W28" s="72">
        <f t="shared" si="63"/>
        <v>0</v>
      </c>
      <c r="X28" s="72">
        <f t="shared" si="64"/>
        <v>0</v>
      </c>
      <c r="Y28" s="72">
        <f t="shared" si="65"/>
        <v>0</v>
      </c>
      <c r="Z28" s="72">
        <f t="shared" si="66"/>
        <v>0</v>
      </c>
      <c r="AA28" s="72">
        <f t="shared" si="67"/>
        <v>0</v>
      </c>
      <c r="AB28" s="72">
        <f t="shared" si="68"/>
        <v>0</v>
      </c>
      <c r="AC28" s="72">
        <f t="shared" si="69"/>
        <v>0</v>
      </c>
      <c r="AD28" s="72">
        <f t="shared" si="70"/>
        <v>0</v>
      </c>
      <c r="AE28" s="72">
        <f t="shared" si="71"/>
        <v>0</v>
      </c>
      <c r="AF28" s="72">
        <f t="shared" si="72"/>
        <v>0</v>
      </c>
      <c r="AG28" s="72">
        <f t="shared" si="73"/>
        <v>0</v>
      </c>
      <c r="AH28" s="72">
        <f t="shared" si="74"/>
        <v>0</v>
      </c>
      <c r="AI28" s="72">
        <f t="shared" si="75"/>
        <v>0</v>
      </c>
      <c r="AJ28" s="72">
        <f t="shared" si="76"/>
        <v>0</v>
      </c>
      <c r="AK28" s="72">
        <f t="shared" si="77"/>
        <v>0</v>
      </c>
      <c r="AL28" s="72">
        <f t="shared" si="78"/>
        <v>0</v>
      </c>
      <c r="AM28" s="72">
        <f t="shared" si="79"/>
        <v>0</v>
      </c>
      <c r="AN28" s="72">
        <f t="shared" si="80"/>
        <v>0</v>
      </c>
      <c r="AO28" s="72">
        <f t="shared" si="81"/>
        <v>0</v>
      </c>
      <c r="AP28" s="72">
        <f t="shared" si="82"/>
        <v>0</v>
      </c>
      <c r="AQ28" s="72">
        <f t="shared" si="83"/>
        <v>0</v>
      </c>
      <c r="AR28" s="72">
        <f t="shared" si="84"/>
        <v>0</v>
      </c>
      <c r="AS28" s="72">
        <f t="shared" si="85"/>
        <v>0</v>
      </c>
      <c r="AT28" s="72">
        <f t="shared" si="86"/>
        <v>0</v>
      </c>
      <c r="AU28" s="72">
        <f t="shared" si="87"/>
        <v>0</v>
      </c>
      <c r="AV28" s="72">
        <f t="shared" si="88"/>
        <v>0</v>
      </c>
      <c r="AW28" s="72">
        <f t="shared" si="89"/>
        <v>0</v>
      </c>
      <c r="AX28" s="72">
        <f t="shared" si="90"/>
        <v>0</v>
      </c>
      <c r="AY28" s="72">
        <f t="shared" si="91"/>
        <v>0</v>
      </c>
      <c r="AZ28" s="72">
        <f t="shared" si="92"/>
        <v>0</v>
      </c>
      <c r="BA28" s="72">
        <f t="shared" si="93"/>
        <v>0</v>
      </c>
      <c r="BB28" s="72">
        <f t="shared" si="94"/>
        <v>0</v>
      </c>
    </row>
    <row r="29" spans="1:56" ht="15.75" thickBot="1" x14ac:dyDescent="0.3">
      <c r="A29" s="99"/>
      <c r="B29" s="21"/>
      <c r="C29" s="96"/>
      <c r="D29" s="20"/>
      <c r="E29" s="48"/>
      <c r="F29" s="21"/>
      <c r="G29" s="22"/>
      <c r="H29" s="79"/>
      <c r="I29" s="83"/>
      <c r="J29" s="83"/>
      <c r="K29" s="71">
        <f t="shared" si="51"/>
        <v>0</v>
      </c>
      <c r="L29" s="71">
        <f t="shared" si="52"/>
        <v>0</v>
      </c>
      <c r="M29" s="74">
        <f t="shared" si="53"/>
        <v>0</v>
      </c>
      <c r="N29" s="74">
        <f t="shared" si="54"/>
        <v>0</v>
      </c>
      <c r="O29" s="74">
        <f t="shared" si="55"/>
        <v>0</v>
      </c>
      <c r="P29" s="74">
        <f t="shared" si="56"/>
        <v>0</v>
      </c>
      <c r="Q29" s="74">
        <f t="shared" si="57"/>
        <v>0</v>
      </c>
      <c r="R29" s="74">
        <f t="shared" si="58"/>
        <v>0</v>
      </c>
      <c r="S29" s="74">
        <f t="shared" si="59"/>
        <v>0</v>
      </c>
      <c r="T29" s="74">
        <f t="shared" si="60"/>
        <v>0</v>
      </c>
      <c r="U29" s="74">
        <f t="shared" si="61"/>
        <v>0</v>
      </c>
      <c r="V29" s="74">
        <f t="shared" si="62"/>
        <v>0</v>
      </c>
      <c r="W29" s="74">
        <f t="shared" si="63"/>
        <v>0</v>
      </c>
      <c r="X29" s="74">
        <f t="shared" si="64"/>
        <v>0</v>
      </c>
      <c r="Y29" s="74">
        <f t="shared" si="65"/>
        <v>0</v>
      </c>
      <c r="Z29" s="74">
        <f t="shared" si="66"/>
        <v>0</v>
      </c>
      <c r="AA29" s="74">
        <f t="shared" si="67"/>
        <v>0</v>
      </c>
      <c r="AB29" s="74">
        <f t="shared" si="68"/>
        <v>0</v>
      </c>
      <c r="AC29" s="74">
        <f t="shared" si="69"/>
        <v>0</v>
      </c>
      <c r="AD29" s="74">
        <f t="shared" si="70"/>
        <v>0</v>
      </c>
      <c r="AE29" s="74">
        <f t="shared" si="71"/>
        <v>0</v>
      </c>
      <c r="AF29" s="74">
        <f t="shared" si="72"/>
        <v>0</v>
      </c>
      <c r="AG29" s="74">
        <f t="shared" si="73"/>
        <v>0</v>
      </c>
      <c r="AH29" s="74">
        <f t="shared" si="74"/>
        <v>0</v>
      </c>
      <c r="AI29" s="74">
        <f t="shared" si="75"/>
        <v>0</v>
      </c>
      <c r="AJ29" s="74">
        <f t="shared" si="76"/>
        <v>0</v>
      </c>
      <c r="AK29" s="74">
        <f t="shared" si="77"/>
        <v>0</v>
      </c>
      <c r="AL29" s="74">
        <f t="shared" si="78"/>
        <v>0</v>
      </c>
      <c r="AM29" s="74">
        <f t="shared" si="79"/>
        <v>0</v>
      </c>
      <c r="AN29" s="74">
        <f t="shared" si="80"/>
        <v>0</v>
      </c>
      <c r="AO29" s="74">
        <f t="shared" si="81"/>
        <v>0</v>
      </c>
      <c r="AP29" s="74">
        <f t="shared" si="82"/>
        <v>0</v>
      </c>
      <c r="AQ29" s="74">
        <f t="shared" si="83"/>
        <v>0</v>
      </c>
      <c r="AR29" s="74">
        <f t="shared" si="84"/>
        <v>0</v>
      </c>
      <c r="AS29" s="74">
        <f t="shared" si="85"/>
        <v>0</v>
      </c>
      <c r="AT29" s="74">
        <f t="shared" si="86"/>
        <v>0</v>
      </c>
      <c r="AU29" s="74">
        <f t="shared" si="87"/>
        <v>0</v>
      </c>
      <c r="AV29" s="74">
        <f t="shared" si="88"/>
        <v>0</v>
      </c>
      <c r="AW29" s="74">
        <f t="shared" si="89"/>
        <v>0</v>
      </c>
      <c r="AX29" s="74">
        <f t="shared" si="90"/>
        <v>0</v>
      </c>
      <c r="AY29" s="74">
        <f t="shared" si="91"/>
        <v>0</v>
      </c>
      <c r="AZ29" s="74">
        <f t="shared" si="92"/>
        <v>0</v>
      </c>
      <c r="BA29" s="74">
        <f t="shared" si="93"/>
        <v>0</v>
      </c>
      <c r="BB29" s="74">
        <f t="shared" si="94"/>
        <v>0</v>
      </c>
    </row>
  </sheetData>
  <mergeCells count="56">
    <mergeCell ref="BA18:BB18"/>
    <mergeCell ref="AQ18:AR18"/>
    <mergeCell ref="AS18:AT18"/>
    <mergeCell ref="AU18:AV18"/>
    <mergeCell ref="AW18:AX18"/>
    <mergeCell ref="AY18:AZ18"/>
    <mergeCell ref="O2:R2"/>
    <mergeCell ref="O18:P18"/>
    <mergeCell ref="K18:L18"/>
    <mergeCell ref="M18:N18"/>
    <mergeCell ref="Q18:R18"/>
    <mergeCell ref="M17:P17"/>
    <mergeCell ref="CW2:CX2"/>
    <mergeCell ref="AE2:AH2"/>
    <mergeCell ref="AA2:AD2"/>
    <mergeCell ref="BQ2:BT2"/>
    <mergeCell ref="BM2:BP2"/>
    <mergeCell ref="AQ2:AT2"/>
    <mergeCell ref="AM2:AP2"/>
    <mergeCell ref="AI2:AL2"/>
    <mergeCell ref="AU2:AX2"/>
    <mergeCell ref="BC2:BF2"/>
    <mergeCell ref="AY2:BB2"/>
    <mergeCell ref="BK2:BL2"/>
    <mergeCell ref="CG2:CJ2"/>
    <mergeCell ref="CC2:CF2"/>
    <mergeCell ref="BY2:CB2"/>
    <mergeCell ref="AG18:AH18"/>
    <mergeCell ref="AI18:AJ18"/>
    <mergeCell ref="AK18:AL18"/>
    <mergeCell ref="AM18:AN18"/>
    <mergeCell ref="AO18:AP18"/>
    <mergeCell ref="AE18:AF18"/>
    <mergeCell ref="S18:T18"/>
    <mergeCell ref="W18:X18"/>
    <mergeCell ref="Y18:Z18"/>
    <mergeCell ref="AA18:AB18"/>
    <mergeCell ref="AC18:AD18"/>
    <mergeCell ref="U18:V18"/>
    <mergeCell ref="CS2:CV2"/>
    <mergeCell ref="CO2:CR2"/>
    <mergeCell ref="CK2:CN2"/>
    <mergeCell ref="S2:V2"/>
    <mergeCell ref="W2:Z2"/>
    <mergeCell ref="BG2:BJ2"/>
    <mergeCell ref="BU2:BX2"/>
    <mergeCell ref="A17:L17"/>
    <mergeCell ref="A2:J2"/>
    <mergeCell ref="G18:G19"/>
    <mergeCell ref="F18:F19"/>
    <mergeCell ref="E18:E19"/>
    <mergeCell ref="D18:D19"/>
    <mergeCell ref="C18:C19"/>
    <mergeCell ref="B18:B19"/>
    <mergeCell ref="A18:A19"/>
    <mergeCell ref="K2:N2"/>
  </mergeCells>
  <dataValidations disablePrompts="1" count="1">
    <dataValidation type="list" allowBlank="1" showInputMessage="1" showErrorMessage="1" sqref="G4:H14">
      <formula1>#REF!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Profesionales Medicos y No Med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mariamolina</dc:creator>
  <cp:lastModifiedBy>mariamolina</cp:lastModifiedBy>
  <dcterms:created xsi:type="dcterms:W3CDTF">2018-08-21T16:25:03Z</dcterms:created>
  <dcterms:modified xsi:type="dcterms:W3CDTF">2018-12-15T00:00:38Z</dcterms:modified>
</cp:coreProperties>
</file>